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gae\Gebäudeversicherung St. Gallen\O-Löschwasser - General\05_Intern\02_Berichterstattung\03_Homepage\Homepage 2024\"/>
    </mc:Choice>
  </mc:AlternateContent>
  <bookViews>
    <workbookView xWindow="9315" yWindow="-120" windowWidth="5385" windowHeight="9225"/>
  </bookViews>
  <sheets>
    <sheet name="Abrechnung" sheetId="2" r:id="rId1"/>
  </sheets>
  <definedNames>
    <definedName name="_xlnm.Print_Area" localSheetId="0">Abrechnung!$A$1:$K$153</definedName>
    <definedName name="_xlnm.Print_Titles" localSheetId="0">Abrechnung!$8:$8</definedName>
  </definedNames>
  <calcPr calcId="162913"/>
</workbook>
</file>

<file path=xl/calcChain.xml><?xml version="1.0" encoding="utf-8"?>
<calcChain xmlns="http://schemas.openxmlformats.org/spreadsheetml/2006/main">
  <c r="J11" i="2" l="1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H86" i="2"/>
  <c r="H136" i="2"/>
  <c r="F114" i="2"/>
  <c r="H114" i="2" s="1"/>
  <c r="F115" i="2"/>
  <c r="H115" i="2" s="1"/>
  <c r="F116" i="2"/>
  <c r="H116" i="2" s="1"/>
  <c r="F117" i="2"/>
  <c r="H117" i="2" s="1"/>
  <c r="F118" i="2"/>
  <c r="H118" i="2" s="1"/>
  <c r="F119" i="2"/>
  <c r="H119" i="2" s="1"/>
  <c r="F120" i="2"/>
  <c r="H120" i="2" s="1"/>
  <c r="F121" i="2"/>
  <c r="H121" i="2" s="1"/>
  <c r="F122" i="2"/>
  <c r="H122" i="2" s="1"/>
  <c r="F123" i="2"/>
  <c r="H123" i="2" s="1"/>
  <c r="F124" i="2"/>
  <c r="H124" i="2" s="1"/>
  <c r="F125" i="2"/>
  <c r="H125" i="2" s="1"/>
  <c r="F126" i="2"/>
  <c r="H126" i="2" s="1"/>
  <c r="F127" i="2"/>
  <c r="H127" i="2" s="1"/>
  <c r="F128" i="2"/>
  <c r="H128" i="2" s="1"/>
  <c r="F129" i="2"/>
  <c r="H129" i="2" s="1"/>
  <c r="F130" i="2"/>
  <c r="H130" i="2" s="1"/>
  <c r="F131" i="2"/>
  <c r="H131" i="2" s="1"/>
  <c r="F132" i="2"/>
  <c r="H132" i="2" s="1"/>
  <c r="F133" i="2"/>
  <c r="H133" i="2" s="1"/>
  <c r="F134" i="2"/>
  <c r="H134" i="2" s="1"/>
  <c r="F135" i="2"/>
  <c r="H135" i="2" s="1"/>
  <c r="F136" i="2"/>
  <c r="F137" i="2"/>
  <c r="H137" i="2" s="1"/>
  <c r="F138" i="2"/>
  <c r="H138" i="2" s="1"/>
  <c r="F139" i="2"/>
  <c r="H139" i="2" s="1"/>
  <c r="F140" i="2"/>
  <c r="H140" i="2" s="1"/>
  <c r="F141" i="2"/>
  <c r="H141" i="2" s="1"/>
  <c r="F142" i="2"/>
  <c r="H142" i="2" s="1"/>
  <c r="F143" i="2"/>
  <c r="H143" i="2" s="1"/>
  <c r="F144" i="2"/>
  <c r="H144" i="2" s="1"/>
  <c r="F145" i="2"/>
  <c r="H145" i="2" s="1"/>
  <c r="F146" i="2"/>
  <c r="H146" i="2" s="1"/>
  <c r="F147" i="2"/>
  <c r="H147" i="2" s="1"/>
  <c r="F77" i="2"/>
  <c r="H77" i="2" s="1"/>
  <c r="F78" i="2"/>
  <c r="H78" i="2" s="1"/>
  <c r="F79" i="2"/>
  <c r="H79" i="2" s="1"/>
  <c r="F80" i="2"/>
  <c r="H80" i="2" s="1"/>
  <c r="F81" i="2"/>
  <c r="H81" i="2" s="1"/>
  <c r="F82" i="2"/>
  <c r="H82" i="2" s="1"/>
  <c r="F83" i="2"/>
  <c r="H83" i="2" s="1"/>
  <c r="F84" i="2"/>
  <c r="H84" i="2" s="1"/>
  <c r="F85" i="2"/>
  <c r="H85" i="2" s="1"/>
  <c r="F86" i="2"/>
  <c r="F87" i="2"/>
  <c r="H87" i="2" s="1"/>
  <c r="F88" i="2"/>
  <c r="H88" i="2" s="1"/>
  <c r="F89" i="2"/>
  <c r="H89" i="2" s="1"/>
  <c r="F90" i="2"/>
  <c r="H90" i="2" s="1"/>
  <c r="F91" i="2"/>
  <c r="H91" i="2" s="1"/>
  <c r="F92" i="2"/>
  <c r="H92" i="2" s="1"/>
  <c r="F93" i="2"/>
  <c r="H93" i="2" s="1"/>
  <c r="F94" i="2"/>
  <c r="H94" i="2" s="1"/>
  <c r="F95" i="2"/>
  <c r="H95" i="2" s="1"/>
  <c r="F96" i="2"/>
  <c r="H96" i="2" s="1"/>
  <c r="F97" i="2"/>
  <c r="H97" i="2" s="1"/>
  <c r="F98" i="2"/>
  <c r="H98" i="2" s="1"/>
  <c r="F99" i="2"/>
  <c r="H99" i="2" s="1"/>
  <c r="F100" i="2"/>
  <c r="H100" i="2" s="1"/>
  <c r="F101" i="2"/>
  <c r="H101" i="2" s="1"/>
  <c r="F102" i="2"/>
  <c r="H102" i="2" s="1"/>
  <c r="F103" i="2"/>
  <c r="H103" i="2" s="1"/>
  <c r="F104" i="2"/>
  <c r="H104" i="2" s="1"/>
  <c r="F105" i="2"/>
  <c r="H105" i="2" s="1"/>
  <c r="F106" i="2"/>
  <c r="H106" i="2" s="1"/>
  <c r="F107" i="2"/>
  <c r="H107" i="2" s="1"/>
  <c r="F108" i="2"/>
  <c r="H108" i="2" s="1"/>
  <c r="F109" i="2"/>
  <c r="H109" i="2" s="1"/>
  <c r="F110" i="2"/>
  <c r="H110" i="2" s="1"/>
  <c r="F111" i="2"/>
  <c r="H111" i="2" s="1"/>
  <c r="F112" i="2"/>
  <c r="H112" i="2" s="1"/>
  <c r="F113" i="2"/>
  <c r="H113" i="2" s="1"/>
  <c r="F11" i="2"/>
  <c r="H11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H18" i="2" s="1"/>
  <c r="F19" i="2"/>
  <c r="H19" i="2" s="1"/>
  <c r="F20" i="2"/>
  <c r="H20" i="2" s="1"/>
  <c r="F21" i="2"/>
  <c r="H21" i="2" s="1"/>
  <c r="F22" i="2"/>
  <c r="H22" i="2" s="1"/>
  <c r="F23" i="2"/>
  <c r="H23" i="2" s="1"/>
  <c r="F24" i="2"/>
  <c r="H24" i="2" s="1"/>
  <c r="F25" i="2"/>
  <c r="H25" i="2" s="1"/>
  <c r="F26" i="2"/>
  <c r="H26" i="2" s="1"/>
  <c r="F27" i="2"/>
  <c r="H27" i="2" s="1"/>
  <c r="F28" i="2"/>
  <c r="H28" i="2" s="1"/>
  <c r="F29" i="2"/>
  <c r="H29" i="2" s="1"/>
  <c r="F30" i="2"/>
  <c r="H30" i="2" s="1"/>
  <c r="F31" i="2"/>
  <c r="H31" i="2" s="1"/>
  <c r="F32" i="2"/>
  <c r="H32" i="2" s="1"/>
  <c r="F33" i="2"/>
  <c r="H33" i="2" s="1"/>
  <c r="F34" i="2"/>
  <c r="H34" i="2" s="1"/>
  <c r="F35" i="2"/>
  <c r="H35" i="2" s="1"/>
  <c r="F36" i="2"/>
  <c r="H36" i="2" s="1"/>
  <c r="F37" i="2"/>
  <c r="H37" i="2" s="1"/>
  <c r="F38" i="2"/>
  <c r="H38" i="2" s="1"/>
  <c r="F39" i="2"/>
  <c r="H39" i="2" s="1"/>
  <c r="F40" i="2"/>
  <c r="H40" i="2" s="1"/>
  <c r="F41" i="2"/>
  <c r="H41" i="2" s="1"/>
  <c r="F42" i="2"/>
  <c r="H42" i="2" s="1"/>
  <c r="F43" i="2"/>
  <c r="H43" i="2" s="1"/>
  <c r="F44" i="2"/>
  <c r="H44" i="2" s="1"/>
  <c r="F45" i="2"/>
  <c r="H45" i="2" s="1"/>
  <c r="F46" i="2"/>
  <c r="H46" i="2" s="1"/>
  <c r="F47" i="2"/>
  <c r="H47" i="2" s="1"/>
  <c r="F48" i="2"/>
  <c r="H48" i="2" s="1"/>
  <c r="F49" i="2"/>
  <c r="H49" i="2" s="1"/>
  <c r="F50" i="2"/>
  <c r="H50" i="2" s="1"/>
  <c r="F51" i="2"/>
  <c r="H51" i="2" s="1"/>
  <c r="F52" i="2"/>
  <c r="H52" i="2" s="1"/>
  <c r="F53" i="2"/>
  <c r="H53" i="2" s="1"/>
  <c r="F54" i="2"/>
  <c r="H54" i="2" s="1"/>
  <c r="F55" i="2"/>
  <c r="H55" i="2" s="1"/>
  <c r="F56" i="2"/>
  <c r="H56" i="2" s="1"/>
  <c r="F57" i="2"/>
  <c r="H57" i="2" s="1"/>
  <c r="F58" i="2"/>
  <c r="H58" i="2" s="1"/>
  <c r="F59" i="2"/>
  <c r="H59" i="2" s="1"/>
  <c r="F60" i="2"/>
  <c r="H60" i="2" s="1"/>
  <c r="F61" i="2"/>
  <c r="H61" i="2" s="1"/>
  <c r="F62" i="2"/>
  <c r="H62" i="2" s="1"/>
  <c r="F63" i="2"/>
  <c r="H63" i="2" s="1"/>
  <c r="F64" i="2"/>
  <c r="H64" i="2" s="1"/>
  <c r="F65" i="2"/>
  <c r="H65" i="2" s="1"/>
  <c r="F66" i="2"/>
  <c r="H66" i="2" s="1"/>
  <c r="F67" i="2"/>
  <c r="H67" i="2" s="1"/>
  <c r="F68" i="2"/>
  <c r="H68" i="2" s="1"/>
  <c r="F69" i="2"/>
  <c r="H69" i="2" s="1"/>
  <c r="F70" i="2"/>
  <c r="H70" i="2" s="1"/>
  <c r="F71" i="2"/>
  <c r="H71" i="2" s="1"/>
  <c r="F72" i="2"/>
  <c r="H72" i="2" s="1"/>
  <c r="F73" i="2"/>
  <c r="H73" i="2" s="1"/>
  <c r="F74" i="2"/>
  <c r="H74" i="2" s="1"/>
  <c r="F75" i="2"/>
  <c r="H75" i="2" s="1"/>
  <c r="F76" i="2"/>
  <c r="H76" i="2" s="1"/>
  <c r="G152" i="2" l="1"/>
  <c r="F9" i="2" l="1"/>
  <c r="F10" i="2"/>
  <c r="I6" i="2" l="1"/>
  <c r="H9" i="2"/>
  <c r="J9" i="2"/>
  <c r="H10" i="2"/>
  <c r="J10" i="2"/>
  <c r="H149" i="2"/>
  <c r="H150" i="2"/>
  <c r="E151" i="2"/>
  <c r="I151" i="2"/>
  <c r="J151" i="2" l="1"/>
  <c r="H148" i="2"/>
  <c r="H151" i="2" s="1"/>
  <c r="F148" i="2"/>
  <c r="F151" i="2" s="1"/>
  <c r="F152" i="2" l="1"/>
  <c r="I152" i="2" s="1"/>
  <c r="H152" i="2" l="1"/>
  <c r="F153" i="2"/>
  <c r="K3" i="2" s="1"/>
  <c r="K6" i="2" l="1"/>
  <c r="K152" i="2"/>
  <c r="K153" i="2"/>
  <c r="J153" i="2" s="1"/>
</calcChain>
</file>

<file path=xl/sharedStrings.xml><?xml version="1.0" encoding="utf-8"?>
<sst xmlns="http://schemas.openxmlformats.org/spreadsheetml/2006/main" count="35" uniqueCount="34">
  <si>
    <t>Gesuchsteller:</t>
  </si>
  <si>
    <t>Projektverfasser:</t>
  </si>
  <si>
    <t>Projektbezeichnung:</t>
  </si>
  <si>
    <t>Bemerkungen</t>
  </si>
  <si>
    <t>Datum</t>
  </si>
  <si>
    <t xml:space="preserve">Subventionen </t>
  </si>
  <si>
    <t>beitragsberechtigt</t>
  </si>
  <si>
    <t>Teilzahlung 1</t>
  </si>
  <si>
    <t>Teilzahlung 2</t>
  </si>
  <si>
    <t>Restzahlung</t>
  </si>
  <si>
    <t>Subventions- berechtigt</t>
  </si>
  <si>
    <t>MWST %</t>
  </si>
  <si>
    <t>Anteil MWST</t>
  </si>
  <si>
    <t xml:space="preserve">nicht Subventions- berechtigt </t>
  </si>
  <si>
    <t>TOTAL</t>
  </si>
  <si>
    <t>Subventionsberechtigt</t>
  </si>
  <si>
    <t>Mehr- bzw. Minderkosten</t>
  </si>
  <si>
    <t>Subventionen in %</t>
  </si>
  <si>
    <t>Subventionen in Fr.</t>
  </si>
  <si>
    <t>Gesamttotal</t>
  </si>
  <si>
    <t>Zwischentotal</t>
  </si>
  <si>
    <t>MWST</t>
  </si>
  <si>
    <t xml:space="preserve">Beleg Nr. </t>
  </si>
  <si>
    <t>Bezeichnung der Arbeiten</t>
  </si>
  <si>
    <t>Betrag inkl. MWST</t>
  </si>
  <si>
    <t>Weitere Abzüge 1</t>
  </si>
  <si>
    <t>Weitere Abzüge 2</t>
  </si>
  <si>
    <t>Vorsteuerabzug (MWST abzüglich der Subventionen)</t>
  </si>
  <si>
    <t>Rechnungssteller</t>
  </si>
  <si>
    <t>Kosten gemäss Eingabe</t>
  </si>
  <si>
    <t>Beitragszusicherung</t>
  </si>
  <si>
    <t>Gemeinde:</t>
  </si>
  <si>
    <t>A b r e c h n u n g</t>
  </si>
  <si>
    <t>GVSG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</si>
</sst>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64" formatCode="_ &quot;SFr.&quot;\ * #,##0.00_ ;_ &quot;SFr.&quot;\ * \-#,##0.00_ ;_ &quot;SFr.&quot;\ * &quot;-&quot;??_ ;_ @_ "/>
    <numFmt numFmtId="165" formatCode="0.0%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1" fontId="0" fillId="0" borderId="9" xfId="2" applyNumberFormat="1" applyFont="1" applyFill="1" applyBorder="1" applyAlignment="1" applyProtection="1">
      <alignment vertical="center"/>
      <protection locked="0"/>
    </xf>
    <xf numFmtId="165" fontId="0" fillId="0" borderId="9" xfId="1" applyNumberFormat="1" applyFont="1" applyFill="1" applyBorder="1" applyAlignment="1" applyProtection="1">
      <alignment vertical="center"/>
      <protection locked="0"/>
    </xf>
    <xf numFmtId="43" fontId="0" fillId="0" borderId="10" xfId="2" applyNumberFormat="1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43" fontId="0" fillId="0" borderId="5" xfId="2" applyNumberFormat="1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43" fontId="0" fillId="0" borderId="13" xfId="2" applyNumberFormat="1" applyFont="1" applyFill="1" applyBorder="1" applyAlignment="1" applyProtection="1">
      <alignment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14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vertical="center"/>
      <protection locked="0"/>
    </xf>
    <xf numFmtId="43" fontId="3" fillId="0" borderId="16" xfId="2" applyNumberFormat="1" applyFont="1" applyFill="1" applyBorder="1" applyAlignment="1">
      <alignment vertical="center"/>
    </xf>
    <xf numFmtId="165" fontId="3" fillId="0" borderId="16" xfId="1" applyNumberFormat="1" applyFont="1" applyFill="1" applyBorder="1" applyAlignment="1" applyProtection="1">
      <alignment horizontal="center" vertical="center"/>
      <protection locked="0"/>
    </xf>
    <xf numFmtId="43" fontId="3" fillId="0" borderId="16" xfId="2" applyNumberFormat="1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43" fontId="3" fillId="0" borderId="17" xfId="2" applyNumberFormat="1" applyFont="1" applyFill="1" applyBorder="1" applyAlignment="1">
      <alignment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43" fontId="0" fillId="0" borderId="20" xfId="0" applyNumberFormat="1" applyBorder="1" applyAlignment="1">
      <alignment horizontal="left" vertical="center"/>
    </xf>
    <xf numFmtId="43" fontId="0" fillId="0" borderId="21" xfId="2" applyNumberFormat="1" applyFont="1" applyFill="1" applyBorder="1" applyAlignment="1">
      <alignment vertical="center"/>
    </xf>
    <xf numFmtId="43" fontId="3" fillId="0" borderId="21" xfId="2" applyNumberFormat="1" applyFont="1" applyFill="1" applyBorder="1" applyAlignment="1">
      <alignment vertical="center"/>
    </xf>
    <xf numFmtId="43" fontId="0" fillId="0" borderId="21" xfId="0" applyNumberFormat="1" applyBorder="1" applyAlignment="1">
      <alignment vertical="center"/>
    </xf>
    <xf numFmtId="43" fontId="0" fillId="0" borderId="21" xfId="2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3" fontId="0" fillId="0" borderId="16" xfId="2" applyNumberFormat="1" applyFont="1" applyFill="1" applyBorder="1" applyAlignment="1" applyProtection="1">
      <alignment vertical="center"/>
      <protection locked="0"/>
    </xf>
    <xf numFmtId="43" fontId="0" fillId="0" borderId="17" xfId="2" applyNumberFormat="1" applyFont="1" applyFill="1" applyBorder="1" applyAlignment="1" applyProtection="1">
      <alignment vertical="center"/>
      <protection locked="0"/>
    </xf>
    <xf numFmtId="43" fontId="0" fillId="0" borderId="17" xfId="2" applyNumberFormat="1" applyFont="1" applyFill="1" applyBorder="1" applyAlignment="1">
      <alignment vertical="center"/>
    </xf>
    <xf numFmtId="43" fontId="0" fillId="0" borderId="17" xfId="0" applyNumberFormat="1" applyFill="1" applyBorder="1" applyAlignment="1">
      <alignment vertical="center"/>
    </xf>
    <xf numFmtId="164" fontId="0" fillId="0" borderId="17" xfId="0" applyNumberFormat="1" applyBorder="1" applyAlignment="1">
      <alignment horizontal="center" vertical="center"/>
    </xf>
    <xf numFmtId="43" fontId="0" fillId="0" borderId="16" xfId="2" applyNumberFormat="1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165" fontId="0" fillId="0" borderId="17" xfId="0" applyNumberFormat="1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43" fontId="0" fillId="0" borderId="9" xfId="2" applyNumberFormat="1" applyFont="1" applyFill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3" fontId="2" fillId="0" borderId="25" xfId="0" applyNumberFormat="1" applyFont="1" applyFill="1" applyBorder="1" applyAlignment="1">
      <alignment vertical="center"/>
    </xf>
    <xf numFmtId="164" fontId="0" fillId="0" borderId="25" xfId="0" applyNumberFormat="1" applyBorder="1" applyAlignment="1">
      <alignment horizontal="center" vertical="center"/>
    </xf>
    <xf numFmtId="0" fontId="0" fillId="0" borderId="25" xfId="0" applyFill="1" applyBorder="1" applyAlignment="1">
      <alignment vertical="center"/>
    </xf>
    <xf numFmtId="165" fontId="0" fillId="0" borderId="25" xfId="1" applyNumberFormat="1" applyFont="1" applyFill="1" applyBorder="1" applyAlignment="1">
      <alignment vertical="center"/>
    </xf>
    <xf numFmtId="43" fontId="0" fillId="0" borderId="10" xfId="0" applyNumberForma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17" xfId="0" applyFont="1" applyFill="1" applyBorder="1" applyAlignment="1" applyProtection="1">
      <alignment vertical="center"/>
      <protection locked="0"/>
    </xf>
    <xf numFmtId="43" fontId="3" fillId="0" borderId="17" xfId="2" applyNumberFormat="1" applyFont="1" applyFill="1" applyBorder="1" applyAlignment="1" applyProtection="1">
      <alignment vertical="center"/>
      <protection locked="0"/>
    </xf>
    <xf numFmtId="165" fontId="3" fillId="0" borderId="21" xfId="1" applyNumberFormat="1" applyFont="1" applyFill="1" applyBorder="1" applyAlignment="1" applyProtection="1">
      <alignment horizontal="center" vertical="center"/>
      <protection locked="0"/>
    </xf>
    <xf numFmtId="39" fontId="3" fillId="0" borderId="16" xfId="2" applyNumberFormat="1" applyFont="1" applyFill="1" applyBorder="1" applyAlignment="1" applyProtection="1">
      <alignment vertical="center"/>
      <protection locked="0"/>
    </xf>
    <xf numFmtId="39" fontId="3" fillId="0" borderId="17" xfId="2" applyNumberFormat="1" applyFont="1" applyFill="1" applyBorder="1" applyAlignment="1" applyProtection="1">
      <alignment vertical="center"/>
      <protection locked="0"/>
    </xf>
    <xf numFmtId="43" fontId="3" fillId="0" borderId="9" xfId="0" applyNumberFormat="1" applyFont="1" applyFill="1" applyBorder="1" applyAlignment="1" applyProtection="1">
      <alignment horizontal="left" vertical="center"/>
      <protection locked="0"/>
    </xf>
    <xf numFmtId="165" fontId="0" fillId="0" borderId="27" xfId="1" applyNumberFormat="1" applyFont="1" applyFill="1" applyBorder="1" applyAlignment="1" applyProtection="1">
      <alignment horizontal="left" vertical="center"/>
      <protection locked="0"/>
    </xf>
    <xf numFmtId="165" fontId="0" fillId="0" borderId="23" xfId="1" applyNumberFormat="1" applyFont="1" applyFill="1" applyBorder="1" applyAlignment="1" applyProtection="1">
      <alignment horizontal="left" vertical="center"/>
      <protection locked="0"/>
    </xf>
    <xf numFmtId="165" fontId="0" fillId="0" borderId="29" xfId="1" applyNumberFormat="1" applyFont="1" applyFill="1" applyBorder="1" applyAlignment="1" applyProtection="1">
      <alignment horizontal="left" vertical="center"/>
      <protection locked="0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17" xfId="0" applyNumberFormat="1" applyFont="1" applyFill="1" applyBorder="1" applyAlignment="1" applyProtection="1">
      <alignment horizontal="left" vertical="center"/>
      <protection locked="0"/>
    </xf>
    <xf numFmtId="0" fontId="4" fillId="0" borderId="27" xfId="0" applyNumberFormat="1" applyFont="1" applyFill="1" applyBorder="1" applyAlignment="1" applyProtection="1">
      <alignment horizontal="left" vertical="center"/>
      <protection locked="0"/>
    </xf>
    <xf numFmtId="0" fontId="7" fillId="0" borderId="27" xfId="0" applyNumberFormat="1" applyFont="1" applyFill="1" applyBorder="1" applyAlignment="1" applyProtection="1">
      <alignment horizontal="left" vertical="center"/>
      <protection locked="0"/>
    </xf>
    <xf numFmtId="0" fontId="0" fillId="0" borderId="23" xfId="0" applyNumberFormat="1" applyFill="1" applyBorder="1" applyAlignment="1" applyProtection="1">
      <alignment horizontal="left" vertical="center"/>
      <protection locked="0"/>
    </xf>
    <xf numFmtId="0" fontId="0" fillId="0" borderId="29" xfId="0" applyNumberForma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0" xfId="0" applyFont="1" applyBorder="1" applyAlignment="1">
      <alignment horizontal="center"/>
    </xf>
    <xf numFmtId="0" fontId="0" fillId="0" borderId="17" xfId="0" applyNumberFormat="1" applyFill="1" applyBorder="1" applyAlignment="1" applyProtection="1">
      <alignment horizontal="left" vertical="center"/>
      <protection locked="0"/>
    </xf>
    <xf numFmtId="0" fontId="0" fillId="0" borderId="27" xfId="0" applyNumberForma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31" xfId="0" applyFont="1" applyBorder="1" applyAlignment="1">
      <alignment horizontal="left" vertical="center"/>
    </xf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561975</xdr:colOff>
      <xdr:row>1</xdr:row>
      <xdr:rowOff>190500</xdr:rowOff>
    </xdr:to>
    <xdr:pic>
      <xdr:nvPicPr>
        <xdr:cNvPr id="4" name="Grafik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0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K153"/>
  <sheetViews>
    <sheetView tabSelected="1" view="pageLayout" topLeftCell="A2" zoomScaleNormal="135" workbookViewId="0">
      <selection activeCell="G151" sqref="G151"/>
    </sheetView>
  </sheetViews>
  <sheetFormatPr baseColWidth="10" defaultRowHeight="12.75" x14ac:dyDescent="0.2"/>
  <cols>
    <col min="1" max="1" width="5.7109375" customWidth="1"/>
    <col min="2" max="2" width="8.7109375" customWidth="1"/>
    <col min="3" max="3" width="16.42578125" customWidth="1"/>
    <col min="4" max="4" width="17.140625" customWidth="1"/>
    <col min="5" max="5" width="14.42578125" customWidth="1"/>
    <col min="6" max="6" width="11.7109375" customWidth="1"/>
    <col min="7" max="7" width="7.5703125" style="2" customWidth="1"/>
    <col min="8" max="8" width="10.7109375" customWidth="1"/>
    <col min="9" max="9" width="11.7109375" customWidth="1"/>
    <col min="10" max="10" width="10.7109375" customWidth="1"/>
    <col min="11" max="11" width="16.85546875" customWidth="1"/>
  </cols>
  <sheetData>
    <row r="1" spans="1:11" ht="18.75" customHeight="1" thickBot="1" x14ac:dyDescent="0.25">
      <c r="I1" s="78"/>
      <c r="J1" s="78"/>
      <c r="K1" s="57"/>
    </row>
    <row r="2" spans="1:11" ht="15.75" customHeight="1" thickBot="1" x14ac:dyDescent="0.3">
      <c r="A2" s="79" t="s">
        <v>32</v>
      </c>
      <c r="B2" s="79"/>
      <c r="C2" s="79"/>
      <c r="D2" s="79"/>
      <c r="E2" s="79"/>
      <c r="F2" s="80"/>
      <c r="G2" s="70" t="s">
        <v>30</v>
      </c>
      <c r="H2" s="71"/>
      <c r="I2" s="72"/>
      <c r="J2" s="17" t="s">
        <v>33</v>
      </c>
      <c r="K2" s="18"/>
    </row>
    <row r="3" spans="1:11" ht="13.5" thickBot="1" x14ac:dyDescent="0.25">
      <c r="A3" s="83" t="s">
        <v>31</v>
      </c>
      <c r="B3" s="84"/>
      <c r="C3" s="81"/>
      <c r="D3" s="81"/>
      <c r="E3" s="81"/>
      <c r="F3" s="82"/>
      <c r="G3" s="8" t="s">
        <v>29</v>
      </c>
      <c r="H3" s="1"/>
      <c r="I3" s="10"/>
      <c r="J3" s="13" t="s">
        <v>5</v>
      </c>
      <c r="K3" s="14">
        <f>ROUND(SUM(F153*I5)/100,2)*100</f>
        <v>0</v>
      </c>
    </row>
    <row r="4" spans="1:11" ht="13.5" customHeight="1" x14ac:dyDescent="0.2">
      <c r="A4" s="83" t="s">
        <v>2</v>
      </c>
      <c r="B4" s="84"/>
      <c r="C4" s="73"/>
      <c r="D4" s="73"/>
      <c r="E4" s="73"/>
      <c r="F4" s="74"/>
      <c r="G4" s="8" t="s">
        <v>6</v>
      </c>
      <c r="H4" s="1"/>
      <c r="I4" s="10"/>
      <c r="J4" s="15" t="s">
        <v>7</v>
      </c>
      <c r="K4" s="16"/>
    </row>
    <row r="5" spans="1:11" ht="13.5" thickBot="1" x14ac:dyDescent="0.25">
      <c r="A5" s="83" t="s">
        <v>0</v>
      </c>
      <c r="B5" s="84"/>
      <c r="C5" s="75"/>
      <c r="D5" s="76"/>
      <c r="E5" s="76"/>
      <c r="F5" s="77"/>
      <c r="G5" s="8" t="s">
        <v>17</v>
      </c>
      <c r="H5" s="1"/>
      <c r="I5" s="11">
        <v>0.15</v>
      </c>
      <c r="J5" s="15" t="s">
        <v>8</v>
      </c>
      <c r="K5" s="16"/>
    </row>
    <row r="6" spans="1:11" ht="13.5" thickBot="1" x14ac:dyDescent="0.25">
      <c r="A6" s="83" t="s">
        <v>1</v>
      </c>
      <c r="B6" s="84"/>
      <c r="C6" s="75"/>
      <c r="D6" s="76"/>
      <c r="E6" s="76"/>
      <c r="F6" s="77"/>
      <c r="G6" s="9" t="s">
        <v>18</v>
      </c>
      <c r="H6" s="7"/>
      <c r="I6" s="12">
        <f>ROUND(SUM(I4*I5)/10000,2)*10000</f>
        <v>0</v>
      </c>
      <c r="J6" s="9" t="s">
        <v>9</v>
      </c>
      <c r="K6" s="14">
        <f>SUM(K3-K4-K5)</f>
        <v>0</v>
      </c>
    </row>
    <row r="7" spans="1:11" ht="3" customHeight="1" thickBot="1" x14ac:dyDescent="0.25"/>
    <row r="8" spans="1:11" s="2" customFormat="1" ht="39" thickBot="1" x14ac:dyDescent="0.25">
      <c r="A8" s="6" t="s">
        <v>22</v>
      </c>
      <c r="B8" s="5" t="s">
        <v>4</v>
      </c>
      <c r="C8" s="5" t="s">
        <v>28</v>
      </c>
      <c r="D8" s="3" t="s">
        <v>23</v>
      </c>
      <c r="E8" s="3" t="s">
        <v>24</v>
      </c>
      <c r="F8" s="3" t="s">
        <v>10</v>
      </c>
      <c r="G8" s="3" t="s">
        <v>11</v>
      </c>
      <c r="H8" s="3" t="s">
        <v>12</v>
      </c>
      <c r="I8" s="3" t="s">
        <v>13</v>
      </c>
      <c r="J8" s="3" t="s">
        <v>12</v>
      </c>
      <c r="K8" s="4" t="s">
        <v>3</v>
      </c>
    </row>
    <row r="9" spans="1:11" x14ac:dyDescent="0.2">
      <c r="A9" s="19">
        <v>1</v>
      </c>
      <c r="B9" s="20"/>
      <c r="C9" s="21"/>
      <c r="D9" s="22"/>
      <c r="E9" s="64"/>
      <c r="F9" s="27">
        <f t="shared" ref="F9:F142" si="0">E9-I9</f>
        <v>0</v>
      </c>
      <c r="G9" s="24">
        <v>8.1000000000000003E-2</v>
      </c>
      <c r="H9" s="23">
        <f>ROUND(SUM(F9-(F9/(1+G9)))/5,2)*5</f>
        <v>0</v>
      </c>
      <c r="I9" s="25"/>
      <c r="J9" s="23">
        <f>ROUND(SUM(I9-(I9/(1+G9)))/5,2)*5</f>
        <v>0</v>
      </c>
      <c r="K9" s="26"/>
    </row>
    <row r="10" spans="1:11" x14ac:dyDescent="0.2">
      <c r="A10" s="58">
        <v>2</v>
      </c>
      <c r="B10" s="59"/>
      <c r="C10" s="21"/>
      <c r="D10" s="22"/>
      <c r="E10" s="65"/>
      <c r="F10" s="27">
        <f t="shared" si="0"/>
        <v>0</v>
      </c>
      <c r="G10" s="24">
        <v>8.1000000000000003E-2</v>
      </c>
      <c r="H10" s="27">
        <f t="shared" ref="H10:H147" si="1">ROUND(SUM(F10-(F10/(1+G10)))/5,2)*5</f>
        <v>0</v>
      </c>
      <c r="I10" s="62"/>
      <c r="J10" s="27">
        <f t="shared" ref="J10:J147" si="2">ROUND(SUM(I10-(I10/(1+G10)))/5,2)*5</f>
        <v>0</v>
      </c>
      <c r="K10" s="26"/>
    </row>
    <row r="11" spans="1:11" x14ac:dyDescent="0.2">
      <c r="A11" s="19">
        <v>3</v>
      </c>
      <c r="B11" s="59"/>
      <c r="C11" s="21"/>
      <c r="D11" s="22"/>
      <c r="E11" s="65"/>
      <c r="F11" s="27">
        <f t="shared" si="0"/>
        <v>0</v>
      </c>
      <c r="G11" s="24">
        <v>8.1000000000000003E-2</v>
      </c>
      <c r="H11" s="27">
        <f t="shared" si="1"/>
        <v>0</v>
      </c>
      <c r="I11" s="62"/>
      <c r="J11" s="27">
        <f t="shared" si="2"/>
        <v>0</v>
      </c>
      <c r="K11" s="26"/>
    </row>
    <row r="12" spans="1:11" x14ac:dyDescent="0.2">
      <c r="A12" s="58">
        <v>4</v>
      </c>
      <c r="B12" s="59"/>
      <c r="C12" s="21"/>
      <c r="D12" s="22"/>
      <c r="E12" s="65"/>
      <c r="F12" s="27">
        <f t="shared" si="0"/>
        <v>0</v>
      </c>
      <c r="G12" s="24">
        <v>8.1000000000000003E-2</v>
      </c>
      <c r="H12" s="27">
        <f t="shared" si="1"/>
        <v>0</v>
      </c>
      <c r="I12" s="62"/>
      <c r="J12" s="27">
        <f t="shared" si="2"/>
        <v>0</v>
      </c>
      <c r="K12" s="26"/>
    </row>
    <row r="13" spans="1:11" x14ac:dyDescent="0.2">
      <c r="A13" s="19">
        <v>5</v>
      </c>
      <c r="B13" s="59"/>
      <c r="C13" s="21"/>
      <c r="D13" s="22"/>
      <c r="E13" s="65"/>
      <c r="F13" s="27">
        <f t="shared" si="0"/>
        <v>0</v>
      </c>
      <c r="G13" s="24">
        <v>8.1000000000000003E-2</v>
      </c>
      <c r="H13" s="27">
        <f t="shared" si="1"/>
        <v>0</v>
      </c>
      <c r="I13" s="62"/>
      <c r="J13" s="27">
        <f t="shared" si="2"/>
        <v>0</v>
      </c>
      <c r="K13" s="26"/>
    </row>
    <row r="14" spans="1:11" x14ac:dyDescent="0.2">
      <c r="A14" s="58">
        <v>6</v>
      </c>
      <c r="B14" s="59"/>
      <c r="C14" s="21"/>
      <c r="D14" s="22"/>
      <c r="E14" s="65"/>
      <c r="F14" s="27">
        <f t="shared" si="0"/>
        <v>0</v>
      </c>
      <c r="G14" s="24">
        <v>8.1000000000000003E-2</v>
      </c>
      <c r="H14" s="27">
        <f t="shared" si="1"/>
        <v>0</v>
      </c>
      <c r="I14" s="62"/>
      <c r="J14" s="27">
        <f t="shared" si="2"/>
        <v>0</v>
      </c>
      <c r="K14" s="26"/>
    </row>
    <row r="15" spans="1:11" x14ac:dyDescent="0.2">
      <c r="A15" s="19">
        <v>7</v>
      </c>
      <c r="B15" s="59"/>
      <c r="C15" s="21"/>
      <c r="D15" s="22"/>
      <c r="E15" s="65"/>
      <c r="F15" s="27">
        <f t="shared" si="0"/>
        <v>0</v>
      </c>
      <c r="G15" s="24">
        <v>8.1000000000000003E-2</v>
      </c>
      <c r="H15" s="27">
        <f t="shared" si="1"/>
        <v>0</v>
      </c>
      <c r="I15" s="62"/>
      <c r="J15" s="27">
        <f t="shared" si="2"/>
        <v>0</v>
      </c>
      <c r="K15" s="26"/>
    </row>
    <row r="16" spans="1:11" x14ac:dyDescent="0.2">
      <c r="A16" s="58">
        <v>8</v>
      </c>
      <c r="B16" s="59"/>
      <c r="C16" s="21"/>
      <c r="D16" s="22"/>
      <c r="E16" s="65"/>
      <c r="F16" s="27">
        <f t="shared" si="0"/>
        <v>0</v>
      </c>
      <c r="G16" s="24">
        <v>8.1000000000000003E-2</v>
      </c>
      <c r="H16" s="27">
        <f t="shared" si="1"/>
        <v>0</v>
      </c>
      <c r="I16" s="62"/>
      <c r="J16" s="27">
        <f t="shared" si="2"/>
        <v>0</v>
      </c>
      <c r="K16" s="26"/>
    </row>
    <row r="17" spans="1:11" x14ac:dyDescent="0.2">
      <c r="A17" s="19">
        <v>9</v>
      </c>
      <c r="B17" s="59"/>
      <c r="C17" s="21"/>
      <c r="D17" s="22"/>
      <c r="E17" s="65"/>
      <c r="F17" s="27">
        <f t="shared" si="0"/>
        <v>0</v>
      </c>
      <c r="G17" s="24">
        <v>8.1000000000000003E-2</v>
      </c>
      <c r="H17" s="27">
        <f t="shared" si="1"/>
        <v>0</v>
      </c>
      <c r="I17" s="62"/>
      <c r="J17" s="27">
        <f t="shared" si="2"/>
        <v>0</v>
      </c>
      <c r="K17" s="26"/>
    </row>
    <row r="18" spans="1:11" x14ac:dyDescent="0.2">
      <c r="A18" s="58">
        <v>10</v>
      </c>
      <c r="B18" s="59"/>
      <c r="C18" s="21"/>
      <c r="D18" s="22"/>
      <c r="E18" s="65"/>
      <c r="F18" s="27">
        <f t="shared" si="0"/>
        <v>0</v>
      </c>
      <c r="G18" s="24">
        <v>8.1000000000000003E-2</v>
      </c>
      <c r="H18" s="27">
        <f t="shared" si="1"/>
        <v>0</v>
      </c>
      <c r="I18" s="62"/>
      <c r="J18" s="27">
        <f t="shared" si="2"/>
        <v>0</v>
      </c>
      <c r="K18" s="26"/>
    </row>
    <row r="19" spans="1:11" x14ac:dyDescent="0.2">
      <c r="A19" s="19">
        <v>11</v>
      </c>
      <c r="B19" s="59"/>
      <c r="C19" s="21"/>
      <c r="D19" s="22"/>
      <c r="E19" s="65"/>
      <c r="F19" s="27">
        <f t="shared" si="0"/>
        <v>0</v>
      </c>
      <c r="G19" s="24">
        <v>8.1000000000000003E-2</v>
      </c>
      <c r="H19" s="27">
        <f t="shared" si="1"/>
        <v>0</v>
      </c>
      <c r="I19" s="62"/>
      <c r="J19" s="27">
        <f t="shared" si="2"/>
        <v>0</v>
      </c>
      <c r="K19" s="26"/>
    </row>
    <row r="20" spans="1:11" x14ac:dyDescent="0.2">
      <c r="A20" s="58">
        <v>12</v>
      </c>
      <c r="B20" s="59"/>
      <c r="C20" s="21"/>
      <c r="D20" s="22"/>
      <c r="E20" s="65"/>
      <c r="F20" s="27">
        <f t="shared" si="0"/>
        <v>0</v>
      </c>
      <c r="G20" s="24">
        <v>8.1000000000000003E-2</v>
      </c>
      <c r="H20" s="27">
        <f t="shared" si="1"/>
        <v>0</v>
      </c>
      <c r="I20" s="62"/>
      <c r="J20" s="27">
        <f t="shared" si="2"/>
        <v>0</v>
      </c>
      <c r="K20" s="26"/>
    </row>
    <row r="21" spans="1:11" x14ac:dyDescent="0.2">
      <c r="A21" s="19">
        <v>13</v>
      </c>
      <c r="B21" s="59"/>
      <c r="C21" s="21"/>
      <c r="D21" s="22"/>
      <c r="E21" s="65"/>
      <c r="F21" s="27">
        <f t="shared" si="0"/>
        <v>0</v>
      </c>
      <c r="G21" s="24">
        <v>8.1000000000000003E-2</v>
      </c>
      <c r="H21" s="27">
        <f t="shared" si="1"/>
        <v>0</v>
      </c>
      <c r="I21" s="62"/>
      <c r="J21" s="27">
        <f t="shared" si="2"/>
        <v>0</v>
      </c>
      <c r="K21" s="26"/>
    </row>
    <row r="22" spans="1:11" x14ac:dyDescent="0.2">
      <c r="A22" s="58">
        <v>14</v>
      </c>
      <c r="B22" s="59"/>
      <c r="C22" s="21"/>
      <c r="D22" s="22"/>
      <c r="E22" s="65"/>
      <c r="F22" s="27">
        <f t="shared" si="0"/>
        <v>0</v>
      </c>
      <c r="G22" s="24">
        <v>8.1000000000000003E-2</v>
      </c>
      <c r="H22" s="27">
        <f t="shared" si="1"/>
        <v>0</v>
      </c>
      <c r="I22" s="62"/>
      <c r="J22" s="27">
        <f t="shared" si="2"/>
        <v>0</v>
      </c>
      <c r="K22" s="26"/>
    </row>
    <row r="23" spans="1:11" x14ac:dyDescent="0.2">
      <c r="A23" s="19">
        <v>15</v>
      </c>
      <c r="B23" s="59"/>
      <c r="C23" s="21"/>
      <c r="D23" s="22"/>
      <c r="E23" s="65"/>
      <c r="F23" s="27">
        <f t="shared" si="0"/>
        <v>0</v>
      </c>
      <c r="G23" s="24">
        <v>8.1000000000000003E-2</v>
      </c>
      <c r="H23" s="27">
        <f t="shared" si="1"/>
        <v>0</v>
      </c>
      <c r="I23" s="62"/>
      <c r="J23" s="27">
        <f t="shared" si="2"/>
        <v>0</v>
      </c>
      <c r="K23" s="26"/>
    </row>
    <row r="24" spans="1:11" x14ac:dyDescent="0.2">
      <c r="A24" s="58">
        <v>16</v>
      </c>
      <c r="B24" s="59"/>
      <c r="C24" s="21"/>
      <c r="D24" s="22"/>
      <c r="E24" s="65"/>
      <c r="F24" s="27">
        <f t="shared" si="0"/>
        <v>0</v>
      </c>
      <c r="G24" s="24">
        <v>8.1000000000000003E-2</v>
      </c>
      <c r="H24" s="27">
        <f t="shared" si="1"/>
        <v>0</v>
      </c>
      <c r="I24" s="62"/>
      <c r="J24" s="27">
        <f t="shared" si="2"/>
        <v>0</v>
      </c>
      <c r="K24" s="26"/>
    </row>
    <row r="25" spans="1:11" x14ac:dyDescent="0.2">
      <c r="A25" s="19">
        <v>17</v>
      </c>
      <c r="B25" s="59"/>
      <c r="C25" s="21"/>
      <c r="D25" s="22"/>
      <c r="E25" s="65"/>
      <c r="F25" s="27">
        <f t="shared" si="0"/>
        <v>0</v>
      </c>
      <c r="G25" s="24">
        <v>8.1000000000000003E-2</v>
      </c>
      <c r="H25" s="27">
        <f t="shared" si="1"/>
        <v>0</v>
      </c>
      <c r="I25" s="62"/>
      <c r="J25" s="27">
        <f t="shared" si="2"/>
        <v>0</v>
      </c>
      <c r="K25" s="26"/>
    </row>
    <row r="26" spans="1:11" x14ac:dyDescent="0.2">
      <c r="A26" s="58">
        <v>18</v>
      </c>
      <c r="B26" s="59"/>
      <c r="C26" s="21"/>
      <c r="D26" s="22"/>
      <c r="E26" s="65"/>
      <c r="F26" s="27">
        <f t="shared" si="0"/>
        <v>0</v>
      </c>
      <c r="G26" s="24">
        <v>8.1000000000000003E-2</v>
      </c>
      <c r="H26" s="27">
        <f t="shared" si="1"/>
        <v>0</v>
      </c>
      <c r="I26" s="62"/>
      <c r="J26" s="27">
        <f t="shared" si="2"/>
        <v>0</v>
      </c>
      <c r="K26" s="26"/>
    </row>
    <row r="27" spans="1:11" x14ac:dyDescent="0.2">
      <c r="A27" s="19">
        <v>19</v>
      </c>
      <c r="B27" s="59"/>
      <c r="C27" s="21"/>
      <c r="D27" s="22"/>
      <c r="E27" s="65"/>
      <c r="F27" s="27">
        <f t="shared" si="0"/>
        <v>0</v>
      </c>
      <c r="G27" s="24">
        <v>8.1000000000000003E-2</v>
      </c>
      <c r="H27" s="27">
        <f t="shared" si="1"/>
        <v>0</v>
      </c>
      <c r="I27" s="62"/>
      <c r="J27" s="27">
        <f t="shared" si="2"/>
        <v>0</v>
      </c>
      <c r="K27" s="26"/>
    </row>
    <row r="28" spans="1:11" x14ac:dyDescent="0.2">
      <c r="A28" s="58">
        <v>20</v>
      </c>
      <c r="B28" s="59"/>
      <c r="C28" s="21"/>
      <c r="D28" s="22"/>
      <c r="E28" s="65"/>
      <c r="F28" s="27">
        <f t="shared" si="0"/>
        <v>0</v>
      </c>
      <c r="G28" s="24">
        <v>8.1000000000000003E-2</v>
      </c>
      <c r="H28" s="27">
        <f t="shared" si="1"/>
        <v>0</v>
      </c>
      <c r="I28" s="62"/>
      <c r="J28" s="27">
        <f t="shared" si="2"/>
        <v>0</v>
      </c>
      <c r="K28" s="26"/>
    </row>
    <row r="29" spans="1:11" x14ac:dyDescent="0.2">
      <c r="A29" s="19">
        <v>21</v>
      </c>
      <c r="B29" s="59"/>
      <c r="C29" s="21"/>
      <c r="D29" s="22"/>
      <c r="E29" s="65"/>
      <c r="F29" s="27">
        <f t="shared" si="0"/>
        <v>0</v>
      </c>
      <c r="G29" s="24">
        <v>8.1000000000000003E-2</v>
      </c>
      <c r="H29" s="27">
        <f t="shared" si="1"/>
        <v>0</v>
      </c>
      <c r="I29" s="62"/>
      <c r="J29" s="27">
        <f t="shared" si="2"/>
        <v>0</v>
      </c>
      <c r="K29" s="26"/>
    </row>
    <row r="30" spans="1:11" x14ac:dyDescent="0.2">
      <c r="A30" s="58">
        <v>22</v>
      </c>
      <c r="B30" s="59"/>
      <c r="C30" s="21"/>
      <c r="D30" s="22"/>
      <c r="E30" s="65"/>
      <c r="F30" s="27">
        <f t="shared" si="0"/>
        <v>0</v>
      </c>
      <c r="G30" s="24">
        <v>8.1000000000000003E-2</v>
      </c>
      <c r="H30" s="27">
        <f t="shared" si="1"/>
        <v>0</v>
      </c>
      <c r="I30" s="62"/>
      <c r="J30" s="27">
        <f t="shared" si="2"/>
        <v>0</v>
      </c>
      <c r="K30" s="26"/>
    </row>
    <row r="31" spans="1:11" x14ac:dyDescent="0.2">
      <c r="A31" s="19">
        <v>23</v>
      </c>
      <c r="B31" s="59"/>
      <c r="C31" s="21"/>
      <c r="D31" s="22"/>
      <c r="E31" s="65"/>
      <c r="F31" s="27">
        <f t="shared" si="0"/>
        <v>0</v>
      </c>
      <c r="G31" s="24">
        <v>8.1000000000000003E-2</v>
      </c>
      <c r="H31" s="27">
        <f t="shared" si="1"/>
        <v>0</v>
      </c>
      <c r="I31" s="62"/>
      <c r="J31" s="27">
        <f t="shared" si="2"/>
        <v>0</v>
      </c>
      <c r="K31" s="26"/>
    </row>
    <row r="32" spans="1:11" x14ac:dyDescent="0.2">
      <c r="A32" s="58">
        <v>24</v>
      </c>
      <c r="B32" s="59"/>
      <c r="C32" s="21"/>
      <c r="D32" s="22"/>
      <c r="E32" s="65"/>
      <c r="F32" s="27">
        <f t="shared" si="0"/>
        <v>0</v>
      </c>
      <c r="G32" s="24">
        <v>8.1000000000000003E-2</v>
      </c>
      <c r="H32" s="27">
        <f t="shared" si="1"/>
        <v>0</v>
      </c>
      <c r="I32" s="62"/>
      <c r="J32" s="27">
        <f t="shared" si="2"/>
        <v>0</v>
      </c>
      <c r="K32" s="26"/>
    </row>
    <row r="33" spans="1:11" x14ac:dyDescent="0.2">
      <c r="A33" s="19">
        <v>25</v>
      </c>
      <c r="B33" s="59"/>
      <c r="C33" s="21"/>
      <c r="D33" s="22"/>
      <c r="E33" s="65"/>
      <c r="F33" s="27">
        <f t="shared" si="0"/>
        <v>0</v>
      </c>
      <c r="G33" s="24">
        <v>8.1000000000000003E-2</v>
      </c>
      <c r="H33" s="27">
        <f t="shared" si="1"/>
        <v>0</v>
      </c>
      <c r="I33" s="62"/>
      <c r="J33" s="27">
        <f t="shared" si="2"/>
        <v>0</v>
      </c>
      <c r="K33" s="26"/>
    </row>
    <row r="34" spans="1:11" x14ac:dyDescent="0.2">
      <c r="A34" s="58">
        <v>26</v>
      </c>
      <c r="B34" s="59"/>
      <c r="C34" s="21"/>
      <c r="D34" s="22"/>
      <c r="E34" s="65"/>
      <c r="F34" s="27">
        <f t="shared" si="0"/>
        <v>0</v>
      </c>
      <c r="G34" s="24">
        <v>8.1000000000000003E-2</v>
      </c>
      <c r="H34" s="27">
        <f t="shared" si="1"/>
        <v>0</v>
      </c>
      <c r="I34" s="62"/>
      <c r="J34" s="27">
        <f t="shared" si="2"/>
        <v>0</v>
      </c>
      <c r="K34" s="26"/>
    </row>
    <row r="35" spans="1:11" x14ac:dyDescent="0.2">
      <c r="A35" s="19">
        <v>27</v>
      </c>
      <c r="B35" s="59"/>
      <c r="C35" s="21"/>
      <c r="D35" s="22"/>
      <c r="E35" s="65"/>
      <c r="F35" s="27">
        <f t="shared" si="0"/>
        <v>0</v>
      </c>
      <c r="G35" s="24">
        <v>8.1000000000000003E-2</v>
      </c>
      <c r="H35" s="27">
        <f t="shared" si="1"/>
        <v>0</v>
      </c>
      <c r="I35" s="62"/>
      <c r="J35" s="27">
        <f t="shared" si="2"/>
        <v>0</v>
      </c>
      <c r="K35" s="26"/>
    </row>
    <row r="36" spans="1:11" x14ac:dyDescent="0.2">
      <c r="A36" s="58">
        <v>28</v>
      </c>
      <c r="B36" s="59"/>
      <c r="C36" s="21"/>
      <c r="D36" s="22"/>
      <c r="E36" s="65"/>
      <c r="F36" s="27">
        <f t="shared" si="0"/>
        <v>0</v>
      </c>
      <c r="G36" s="24">
        <v>8.1000000000000003E-2</v>
      </c>
      <c r="H36" s="27">
        <f t="shared" si="1"/>
        <v>0</v>
      </c>
      <c r="I36" s="62"/>
      <c r="J36" s="27">
        <f t="shared" si="2"/>
        <v>0</v>
      </c>
      <c r="K36" s="26"/>
    </row>
    <row r="37" spans="1:11" x14ac:dyDescent="0.2">
      <c r="A37" s="19">
        <v>29</v>
      </c>
      <c r="B37" s="59"/>
      <c r="C37" s="21"/>
      <c r="D37" s="22"/>
      <c r="E37" s="65"/>
      <c r="F37" s="27">
        <f t="shared" si="0"/>
        <v>0</v>
      </c>
      <c r="G37" s="24">
        <v>8.1000000000000003E-2</v>
      </c>
      <c r="H37" s="27">
        <f t="shared" si="1"/>
        <v>0</v>
      </c>
      <c r="I37" s="62"/>
      <c r="J37" s="27">
        <f t="shared" si="2"/>
        <v>0</v>
      </c>
      <c r="K37" s="26"/>
    </row>
    <row r="38" spans="1:11" x14ac:dyDescent="0.2">
      <c r="A38" s="58">
        <v>30</v>
      </c>
      <c r="B38" s="59"/>
      <c r="C38" s="21"/>
      <c r="D38" s="22"/>
      <c r="E38" s="65"/>
      <c r="F38" s="27">
        <f t="shared" si="0"/>
        <v>0</v>
      </c>
      <c r="G38" s="24">
        <v>8.1000000000000003E-2</v>
      </c>
      <c r="H38" s="27">
        <f t="shared" si="1"/>
        <v>0</v>
      </c>
      <c r="I38" s="62"/>
      <c r="J38" s="27">
        <f t="shared" si="2"/>
        <v>0</v>
      </c>
      <c r="K38" s="26"/>
    </row>
    <row r="39" spans="1:11" x14ac:dyDescent="0.2">
      <c r="A39" s="19">
        <v>31</v>
      </c>
      <c r="B39" s="59"/>
      <c r="C39" s="21"/>
      <c r="D39" s="22"/>
      <c r="E39" s="65"/>
      <c r="F39" s="27">
        <f t="shared" si="0"/>
        <v>0</v>
      </c>
      <c r="G39" s="24">
        <v>8.1000000000000003E-2</v>
      </c>
      <c r="H39" s="27">
        <f t="shared" si="1"/>
        <v>0</v>
      </c>
      <c r="I39" s="62"/>
      <c r="J39" s="27">
        <f t="shared" si="2"/>
        <v>0</v>
      </c>
      <c r="K39" s="26"/>
    </row>
    <row r="40" spans="1:11" x14ac:dyDescent="0.2">
      <c r="A40" s="58">
        <v>32</v>
      </c>
      <c r="B40" s="59"/>
      <c r="C40" s="21"/>
      <c r="D40" s="22"/>
      <c r="E40" s="65"/>
      <c r="F40" s="27">
        <f t="shared" si="0"/>
        <v>0</v>
      </c>
      <c r="G40" s="24">
        <v>8.1000000000000003E-2</v>
      </c>
      <c r="H40" s="27">
        <f t="shared" si="1"/>
        <v>0</v>
      </c>
      <c r="I40" s="62"/>
      <c r="J40" s="27">
        <f t="shared" si="2"/>
        <v>0</v>
      </c>
      <c r="K40" s="26"/>
    </row>
    <row r="41" spans="1:11" x14ac:dyDescent="0.2">
      <c r="A41" s="19">
        <v>33</v>
      </c>
      <c r="B41" s="59"/>
      <c r="C41" s="21"/>
      <c r="D41" s="22"/>
      <c r="E41" s="65"/>
      <c r="F41" s="27">
        <f t="shared" si="0"/>
        <v>0</v>
      </c>
      <c r="G41" s="24">
        <v>8.1000000000000003E-2</v>
      </c>
      <c r="H41" s="27">
        <f t="shared" si="1"/>
        <v>0</v>
      </c>
      <c r="I41" s="62"/>
      <c r="J41" s="27">
        <f t="shared" si="2"/>
        <v>0</v>
      </c>
      <c r="K41" s="26"/>
    </row>
    <row r="42" spans="1:11" x14ac:dyDescent="0.2">
      <c r="A42" s="58">
        <v>34</v>
      </c>
      <c r="B42" s="59"/>
      <c r="C42" s="21"/>
      <c r="D42" s="22"/>
      <c r="E42" s="65"/>
      <c r="F42" s="27">
        <f t="shared" si="0"/>
        <v>0</v>
      </c>
      <c r="G42" s="24">
        <v>8.1000000000000003E-2</v>
      </c>
      <c r="H42" s="27">
        <f t="shared" si="1"/>
        <v>0</v>
      </c>
      <c r="I42" s="62"/>
      <c r="J42" s="27">
        <f t="shared" si="2"/>
        <v>0</v>
      </c>
      <c r="K42" s="26"/>
    </row>
    <row r="43" spans="1:11" x14ac:dyDescent="0.2">
      <c r="A43" s="19">
        <v>35</v>
      </c>
      <c r="B43" s="59"/>
      <c r="C43" s="21"/>
      <c r="D43" s="22"/>
      <c r="E43" s="65"/>
      <c r="F43" s="27">
        <f t="shared" si="0"/>
        <v>0</v>
      </c>
      <c r="G43" s="24">
        <v>8.1000000000000003E-2</v>
      </c>
      <c r="H43" s="27">
        <f t="shared" si="1"/>
        <v>0</v>
      </c>
      <c r="I43" s="62"/>
      <c r="J43" s="27">
        <f t="shared" si="2"/>
        <v>0</v>
      </c>
      <c r="K43" s="26"/>
    </row>
    <row r="44" spans="1:11" x14ac:dyDescent="0.2">
      <c r="A44" s="58">
        <v>36</v>
      </c>
      <c r="B44" s="59"/>
      <c r="C44" s="21"/>
      <c r="D44" s="22"/>
      <c r="E44" s="65"/>
      <c r="F44" s="27">
        <f t="shared" si="0"/>
        <v>0</v>
      </c>
      <c r="G44" s="24">
        <v>8.1000000000000003E-2</v>
      </c>
      <c r="H44" s="27">
        <f t="shared" si="1"/>
        <v>0</v>
      </c>
      <c r="I44" s="62"/>
      <c r="J44" s="27">
        <f t="shared" si="2"/>
        <v>0</v>
      </c>
      <c r="K44" s="26"/>
    </row>
    <row r="45" spans="1:11" x14ac:dyDescent="0.2">
      <c r="A45" s="19">
        <v>37</v>
      </c>
      <c r="B45" s="59"/>
      <c r="C45" s="21"/>
      <c r="D45" s="22"/>
      <c r="E45" s="65"/>
      <c r="F45" s="27">
        <f t="shared" si="0"/>
        <v>0</v>
      </c>
      <c r="G45" s="24">
        <v>8.1000000000000003E-2</v>
      </c>
      <c r="H45" s="27">
        <f t="shared" si="1"/>
        <v>0</v>
      </c>
      <c r="I45" s="62"/>
      <c r="J45" s="27">
        <f t="shared" si="2"/>
        <v>0</v>
      </c>
      <c r="K45" s="26"/>
    </row>
    <row r="46" spans="1:11" x14ac:dyDescent="0.2">
      <c r="A46" s="58">
        <v>38</v>
      </c>
      <c r="B46" s="59"/>
      <c r="C46" s="21"/>
      <c r="D46" s="22"/>
      <c r="E46" s="65"/>
      <c r="F46" s="27">
        <f t="shared" si="0"/>
        <v>0</v>
      </c>
      <c r="G46" s="24">
        <v>8.1000000000000003E-2</v>
      </c>
      <c r="H46" s="27">
        <f t="shared" si="1"/>
        <v>0</v>
      </c>
      <c r="I46" s="62"/>
      <c r="J46" s="27">
        <f t="shared" si="2"/>
        <v>0</v>
      </c>
      <c r="K46" s="26"/>
    </row>
    <row r="47" spans="1:11" x14ac:dyDescent="0.2">
      <c r="A47" s="19">
        <v>39</v>
      </c>
      <c r="B47" s="59"/>
      <c r="C47" s="21"/>
      <c r="D47" s="22"/>
      <c r="E47" s="65"/>
      <c r="F47" s="27">
        <f t="shared" si="0"/>
        <v>0</v>
      </c>
      <c r="G47" s="24">
        <v>8.1000000000000003E-2</v>
      </c>
      <c r="H47" s="27">
        <f t="shared" si="1"/>
        <v>0</v>
      </c>
      <c r="I47" s="62"/>
      <c r="J47" s="27">
        <f t="shared" si="2"/>
        <v>0</v>
      </c>
      <c r="K47" s="26"/>
    </row>
    <row r="48" spans="1:11" x14ac:dyDescent="0.2">
      <c r="A48" s="58">
        <v>40</v>
      </c>
      <c r="B48" s="59"/>
      <c r="C48" s="21"/>
      <c r="D48" s="22"/>
      <c r="E48" s="65"/>
      <c r="F48" s="27">
        <f t="shared" si="0"/>
        <v>0</v>
      </c>
      <c r="G48" s="24">
        <v>8.1000000000000003E-2</v>
      </c>
      <c r="H48" s="27">
        <f t="shared" si="1"/>
        <v>0</v>
      </c>
      <c r="I48" s="62"/>
      <c r="J48" s="27">
        <f t="shared" si="2"/>
        <v>0</v>
      </c>
      <c r="K48" s="26"/>
    </row>
    <row r="49" spans="1:11" x14ac:dyDescent="0.2">
      <c r="A49" s="19">
        <v>41</v>
      </c>
      <c r="B49" s="59"/>
      <c r="C49" s="21"/>
      <c r="D49" s="22"/>
      <c r="E49" s="65"/>
      <c r="F49" s="27">
        <f t="shared" si="0"/>
        <v>0</v>
      </c>
      <c r="G49" s="24">
        <v>8.1000000000000003E-2</v>
      </c>
      <c r="H49" s="27">
        <f t="shared" si="1"/>
        <v>0</v>
      </c>
      <c r="I49" s="62"/>
      <c r="J49" s="27">
        <f t="shared" si="2"/>
        <v>0</v>
      </c>
      <c r="K49" s="26"/>
    </row>
    <row r="50" spans="1:11" x14ac:dyDescent="0.2">
      <c r="A50" s="58">
        <v>42</v>
      </c>
      <c r="B50" s="59"/>
      <c r="C50" s="21"/>
      <c r="D50" s="22"/>
      <c r="E50" s="65"/>
      <c r="F50" s="27">
        <f t="shared" si="0"/>
        <v>0</v>
      </c>
      <c r="G50" s="24">
        <v>8.1000000000000003E-2</v>
      </c>
      <c r="H50" s="27">
        <f t="shared" si="1"/>
        <v>0</v>
      </c>
      <c r="I50" s="62"/>
      <c r="J50" s="27">
        <f t="shared" si="2"/>
        <v>0</v>
      </c>
      <c r="K50" s="26"/>
    </row>
    <row r="51" spans="1:11" x14ac:dyDescent="0.2">
      <c r="A51" s="19">
        <v>43</v>
      </c>
      <c r="B51" s="59"/>
      <c r="C51" s="21"/>
      <c r="D51" s="22"/>
      <c r="E51" s="65"/>
      <c r="F51" s="27">
        <f t="shared" si="0"/>
        <v>0</v>
      </c>
      <c r="G51" s="24">
        <v>8.1000000000000003E-2</v>
      </c>
      <c r="H51" s="27">
        <f t="shared" si="1"/>
        <v>0</v>
      </c>
      <c r="I51" s="62"/>
      <c r="J51" s="27">
        <f t="shared" si="2"/>
        <v>0</v>
      </c>
      <c r="K51" s="26"/>
    </row>
    <row r="52" spans="1:11" x14ac:dyDescent="0.2">
      <c r="A52" s="58">
        <v>44</v>
      </c>
      <c r="B52" s="59"/>
      <c r="C52" s="21"/>
      <c r="D52" s="22"/>
      <c r="E52" s="65"/>
      <c r="F52" s="27">
        <f t="shared" si="0"/>
        <v>0</v>
      </c>
      <c r="G52" s="24">
        <v>8.1000000000000003E-2</v>
      </c>
      <c r="H52" s="27">
        <f t="shared" si="1"/>
        <v>0</v>
      </c>
      <c r="I52" s="62"/>
      <c r="J52" s="27">
        <f t="shared" si="2"/>
        <v>0</v>
      </c>
      <c r="K52" s="26"/>
    </row>
    <row r="53" spans="1:11" x14ac:dyDescent="0.2">
      <c r="A53" s="19">
        <v>45</v>
      </c>
      <c r="B53" s="59"/>
      <c r="C53" s="21"/>
      <c r="D53" s="22"/>
      <c r="E53" s="65"/>
      <c r="F53" s="27">
        <f t="shared" si="0"/>
        <v>0</v>
      </c>
      <c r="G53" s="24">
        <v>8.1000000000000003E-2</v>
      </c>
      <c r="H53" s="27">
        <f t="shared" si="1"/>
        <v>0</v>
      </c>
      <c r="I53" s="62"/>
      <c r="J53" s="27">
        <f t="shared" si="2"/>
        <v>0</v>
      </c>
      <c r="K53" s="26"/>
    </row>
    <row r="54" spans="1:11" x14ac:dyDescent="0.2">
      <c r="A54" s="58">
        <v>46</v>
      </c>
      <c r="B54" s="59"/>
      <c r="C54" s="21"/>
      <c r="D54" s="22"/>
      <c r="E54" s="65"/>
      <c r="F54" s="27">
        <f t="shared" si="0"/>
        <v>0</v>
      </c>
      <c r="G54" s="24">
        <v>8.1000000000000003E-2</v>
      </c>
      <c r="H54" s="27">
        <f t="shared" si="1"/>
        <v>0</v>
      </c>
      <c r="I54" s="62"/>
      <c r="J54" s="27">
        <f t="shared" si="2"/>
        <v>0</v>
      </c>
      <c r="K54" s="26"/>
    </row>
    <row r="55" spans="1:11" x14ac:dyDescent="0.2">
      <c r="A55" s="19">
        <v>47</v>
      </c>
      <c r="B55" s="59"/>
      <c r="C55" s="21"/>
      <c r="D55" s="22"/>
      <c r="E55" s="65"/>
      <c r="F55" s="27">
        <f t="shared" si="0"/>
        <v>0</v>
      </c>
      <c r="G55" s="24">
        <v>8.1000000000000003E-2</v>
      </c>
      <c r="H55" s="27">
        <f t="shared" si="1"/>
        <v>0</v>
      </c>
      <c r="I55" s="62"/>
      <c r="J55" s="27">
        <f t="shared" si="2"/>
        <v>0</v>
      </c>
      <c r="K55" s="26"/>
    </row>
    <row r="56" spans="1:11" x14ac:dyDescent="0.2">
      <c r="A56" s="58">
        <v>48</v>
      </c>
      <c r="B56" s="59"/>
      <c r="C56" s="21"/>
      <c r="D56" s="22"/>
      <c r="E56" s="65"/>
      <c r="F56" s="27">
        <f t="shared" si="0"/>
        <v>0</v>
      </c>
      <c r="G56" s="24">
        <v>8.1000000000000003E-2</v>
      </c>
      <c r="H56" s="27">
        <f t="shared" si="1"/>
        <v>0</v>
      </c>
      <c r="I56" s="62"/>
      <c r="J56" s="27">
        <f t="shared" si="2"/>
        <v>0</v>
      </c>
      <c r="K56" s="26"/>
    </row>
    <row r="57" spans="1:11" x14ac:dyDescent="0.2">
      <c r="A57" s="19">
        <v>49</v>
      </c>
      <c r="B57" s="59"/>
      <c r="C57" s="21"/>
      <c r="D57" s="22"/>
      <c r="E57" s="65"/>
      <c r="F57" s="27">
        <f t="shared" si="0"/>
        <v>0</v>
      </c>
      <c r="G57" s="24">
        <v>8.1000000000000003E-2</v>
      </c>
      <c r="H57" s="27">
        <f t="shared" si="1"/>
        <v>0</v>
      </c>
      <c r="I57" s="62"/>
      <c r="J57" s="27">
        <f t="shared" si="2"/>
        <v>0</v>
      </c>
      <c r="K57" s="26"/>
    </row>
    <row r="58" spans="1:11" x14ac:dyDescent="0.2">
      <c r="A58" s="58">
        <v>50</v>
      </c>
      <c r="B58" s="59"/>
      <c r="C58" s="21"/>
      <c r="D58" s="22"/>
      <c r="E58" s="65"/>
      <c r="F58" s="27">
        <f t="shared" si="0"/>
        <v>0</v>
      </c>
      <c r="G58" s="24">
        <v>8.1000000000000003E-2</v>
      </c>
      <c r="H58" s="27">
        <f t="shared" si="1"/>
        <v>0</v>
      </c>
      <c r="I58" s="62"/>
      <c r="J58" s="27">
        <f t="shared" si="2"/>
        <v>0</v>
      </c>
      <c r="K58" s="26"/>
    </row>
    <row r="59" spans="1:11" x14ac:dyDescent="0.2">
      <c r="A59" s="19">
        <v>51</v>
      </c>
      <c r="B59" s="59"/>
      <c r="C59" s="21"/>
      <c r="D59" s="22"/>
      <c r="E59" s="65"/>
      <c r="F59" s="27">
        <f t="shared" si="0"/>
        <v>0</v>
      </c>
      <c r="G59" s="24">
        <v>8.1000000000000003E-2</v>
      </c>
      <c r="H59" s="27">
        <f t="shared" si="1"/>
        <v>0</v>
      </c>
      <c r="I59" s="62"/>
      <c r="J59" s="27">
        <f t="shared" si="2"/>
        <v>0</v>
      </c>
      <c r="K59" s="26"/>
    </row>
    <row r="60" spans="1:11" x14ac:dyDescent="0.2">
      <c r="A60" s="58">
        <v>52</v>
      </c>
      <c r="B60" s="59"/>
      <c r="C60" s="21"/>
      <c r="D60" s="22"/>
      <c r="E60" s="65"/>
      <c r="F60" s="27">
        <f t="shared" si="0"/>
        <v>0</v>
      </c>
      <c r="G60" s="24">
        <v>8.1000000000000003E-2</v>
      </c>
      <c r="H60" s="27">
        <f t="shared" si="1"/>
        <v>0</v>
      </c>
      <c r="I60" s="62"/>
      <c r="J60" s="27">
        <f t="shared" si="2"/>
        <v>0</v>
      </c>
      <c r="K60" s="26"/>
    </row>
    <row r="61" spans="1:11" x14ac:dyDescent="0.2">
      <c r="A61" s="19">
        <v>53</v>
      </c>
      <c r="B61" s="59"/>
      <c r="C61" s="21"/>
      <c r="D61" s="22"/>
      <c r="E61" s="65"/>
      <c r="F61" s="27">
        <f t="shared" si="0"/>
        <v>0</v>
      </c>
      <c r="G61" s="24">
        <v>8.1000000000000003E-2</v>
      </c>
      <c r="H61" s="27">
        <f t="shared" si="1"/>
        <v>0</v>
      </c>
      <c r="I61" s="62"/>
      <c r="J61" s="27">
        <f t="shared" si="2"/>
        <v>0</v>
      </c>
      <c r="K61" s="26"/>
    </row>
    <row r="62" spans="1:11" x14ac:dyDescent="0.2">
      <c r="A62" s="58">
        <v>54</v>
      </c>
      <c r="B62" s="59"/>
      <c r="C62" s="21"/>
      <c r="D62" s="22"/>
      <c r="E62" s="65"/>
      <c r="F62" s="27">
        <f t="shared" si="0"/>
        <v>0</v>
      </c>
      <c r="G62" s="24">
        <v>8.1000000000000003E-2</v>
      </c>
      <c r="H62" s="27">
        <f t="shared" si="1"/>
        <v>0</v>
      </c>
      <c r="I62" s="62"/>
      <c r="J62" s="27">
        <f t="shared" si="2"/>
        <v>0</v>
      </c>
      <c r="K62" s="26"/>
    </row>
    <row r="63" spans="1:11" x14ac:dyDescent="0.2">
      <c r="A63" s="19">
        <v>55</v>
      </c>
      <c r="B63" s="59"/>
      <c r="C63" s="21"/>
      <c r="D63" s="22"/>
      <c r="E63" s="65"/>
      <c r="F63" s="27">
        <f t="shared" si="0"/>
        <v>0</v>
      </c>
      <c r="G63" s="24">
        <v>8.1000000000000003E-2</v>
      </c>
      <c r="H63" s="27">
        <f t="shared" si="1"/>
        <v>0</v>
      </c>
      <c r="I63" s="62"/>
      <c r="J63" s="27">
        <f t="shared" si="2"/>
        <v>0</v>
      </c>
      <c r="K63" s="26"/>
    </row>
    <row r="64" spans="1:11" x14ac:dyDescent="0.2">
      <c r="A64" s="58">
        <v>56</v>
      </c>
      <c r="B64" s="59"/>
      <c r="C64" s="21"/>
      <c r="D64" s="22"/>
      <c r="E64" s="65"/>
      <c r="F64" s="27">
        <f t="shared" si="0"/>
        <v>0</v>
      </c>
      <c r="G64" s="24">
        <v>8.1000000000000003E-2</v>
      </c>
      <c r="H64" s="27">
        <f t="shared" si="1"/>
        <v>0</v>
      </c>
      <c r="I64" s="62"/>
      <c r="J64" s="27">
        <f t="shared" si="2"/>
        <v>0</v>
      </c>
      <c r="K64" s="26"/>
    </row>
    <row r="65" spans="1:11" x14ac:dyDescent="0.2">
      <c r="A65" s="19">
        <v>57</v>
      </c>
      <c r="B65" s="59"/>
      <c r="C65" s="21"/>
      <c r="D65" s="22"/>
      <c r="E65" s="65"/>
      <c r="F65" s="27">
        <f t="shared" si="0"/>
        <v>0</v>
      </c>
      <c r="G65" s="24">
        <v>8.1000000000000003E-2</v>
      </c>
      <c r="H65" s="27">
        <f t="shared" si="1"/>
        <v>0</v>
      </c>
      <c r="I65" s="62"/>
      <c r="J65" s="27">
        <f t="shared" si="2"/>
        <v>0</v>
      </c>
      <c r="K65" s="26"/>
    </row>
    <row r="66" spans="1:11" x14ac:dyDescent="0.2">
      <c r="A66" s="58">
        <v>58</v>
      </c>
      <c r="B66" s="59"/>
      <c r="C66" s="21"/>
      <c r="D66" s="22"/>
      <c r="E66" s="65"/>
      <c r="F66" s="27">
        <f t="shared" si="0"/>
        <v>0</v>
      </c>
      <c r="G66" s="24">
        <v>8.1000000000000003E-2</v>
      </c>
      <c r="H66" s="27">
        <f t="shared" si="1"/>
        <v>0</v>
      </c>
      <c r="I66" s="62"/>
      <c r="J66" s="27">
        <f t="shared" si="2"/>
        <v>0</v>
      </c>
      <c r="K66" s="26"/>
    </row>
    <row r="67" spans="1:11" x14ac:dyDescent="0.2">
      <c r="A67" s="19">
        <v>59</v>
      </c>
      <c r="B67" s="59"/>
      <c r="C67" s="21"/>
      <c r="D67" s="22"/>
      <c r="E67" s="65"/>
      <c r="F67" s="27">
        <f t="shared" si="0"/>
        <v>0</v>
      </c>
      <c r="G67" s="24">
        <v>8.1000000000000003E-2</v>
      </c>
      <c r="H67" s="27">
        <f t="shared" si="1"/>
        <v>0</v>
      </c>
      <c r="I67" s="62"/>
      <c r="J67" s="27">
        <f t="shared" si="2"/>
        <v>0</v>
      </c>
      <c r="K67" s="26"/>
    </row>
    <row r="68" spans="1:11" x14ac:dyDescent="0.2">
      <c r="A68" s="58">
        <v>60</v>
      </c>
      <c r="B68" s="59"/>
      <c r="C68" s="21"/>
      <c r="D68" s="22"/>
      <c r="E68" s="65"/>
      <c r="F68" s="27">
        <f t="shared" si="0"/>
        <v>0</v>
      </c>
      <c r="G68" s="24">
        <v>8.1000000000000003E-2</v>
      </c>
      <c r="H68" s="27">
        <f t="shared" si="1"/>
        <v>0</v>
      </c>
      <c r="I68" s="62"/>
      <c r="J68" s="27">
        <f t="shared" si="2"/>
        <v>0</v>
      </c>
      <c r="K68" s="26"/>
    </row>
    <row r="69" spans="1:11" x14ac:dyDescent="0.2">
      <c r="A69" s="19">
        <v>61</v>
      </c>
      <c r="B69" s="59"/>
      <c r="C69" s="21"/>
      <c r="D69" s="22"/>
      <c r="E69" s="65"/>
      <c r="F69" s="27">
        <f t="shared" si="0"/>
        <v>0</v>
      </c>
      <c r="G69" s="24">
        <v>8.1000000000000003E-2</v>
      </c>
      <c r="H69" s="27">
        <f t="shared" si="1"/>
        <v>0</v>
      </c>
      <c r="I69" s="62"/>
      <c r="J69" s="27">
        <f t="shared" si="2"/>
        <v>0</v>
      </c>
      <c r="K69" s="26"/>
    </row>
    <row r="70" spans="1:11" x14ac:dyDescent="0.2">
      <c r="A70" s="58">
        <v>62</v>
      </c>
      <c r="B70" s="59"/>
      <c r="C70" s="21"/>
      <c r="D70" s="22"/>
      <c r="E70" s="65"/>
      <c r="F70" s="27">
        <f t="shared" si="0"/>
        <v>0</v>
      </c>
      <c r="G70" s="24">
        <v>8.1000000000000003E-2</v>
      </c>
      <c r="H70" s="27">
        <f t="shared" si="1"/>
        <v>0</v>
      </c>
      <c r="I70" s="62"/>
      <c r="J70" s="27">
        <f t="shared" si="2"/>
        <v>0</v>
      </c>
      <c r="K70" s="26"/>
    </row>
    <row r="71" spans="1:11" x14ac:dyDescent="0.2">
      <c r="A71" s="19">
        <v>63</v>
      </c>
      <c r="B71" s="59"/>
      <c r="C71" s="21"/>
      <c r="D71" s="22"/>
      <c r="E71" s="65"/>
      <c r="F71" s="27">
        <f t="shared" si="0"/>
        <v>0</v>
      </c>
      <c r="G71" s="24">
        <v>8.1000000000000003E-2</v>
      </c>
      <c r="H71" s="27">
        <f t="shared" si="1"/>
        <v>0</v>
      </c>
      <c r="I71" s="62"/>
      <c r="J71" s="27">
        <f t="shared" si="2"/>
        <v>0</v>
      </c>
      <c r="K71" s="26"/>
    </row>
    <row r="72" spans="1:11" x14ac:dyDescent="0.2">
      <c r="A72" s="58">
        <v>64</v>
      </c>
      <c r="B72" s="59"/>
      <c r="C72" s="21"/>
      <c r="D72" s="22"/>
      <c r="E72" s="65"/>
      <c r="F72" s="27">
        <f t="shared" si="0"/>
        <v>0</v>
      </c>
      <c r="G72" s="24">
        <v>8.1000000000000003E-2</v>
      </c>
      <c r="H72" s="27">
        <f t="shared" si="1"/>
        <v>0</v>
      </c>
      <c r="I72" s="62"/>
      <c r="J72" s="27">
        <f t="shared" si="2"/>
        <v>0</v>
      </c>
      <c r="K72" s="26"/>
    </row>
    <row r="73" spans="1:11" x14ac:dyDescent="0.2">
      <c r="A73" s="19">
        <v>65</v>
      </c>
      <c r="B73" s="59"/>
      <c r="C73" s="21"/>
      <c r="D73" s="22"/>
      <c r="E73" s="65"/>
      <c r="F73" s="27">
        <f t="shared" si="0"/>
        <v>0</v>
      </c>
      <c r="G73" s="24">
        <v>8.1000000000000003E-2</v>
      </c>
      <c r="H73" s="27">
        <f t="shared" si="1"/>
        <v>0</v>
      </c>
      <c r="I73" s="62"/>
      <c r="J73" s="27">
        <f t="shared" si="2"/>
        <v>0</v>
      </c>
      <c r="K73" s="26"/>
    </row>
    <row r="74" spans="1:11" x14ac:dyDescent="0.2">
      <c r="A74" s="58">
        <v>66</v>
      </c>
      <c r="B74" s="59"/>
      <c r="C74" s="21"/>
      <c r="D74" s="22"/>
      <c r="E74" s="65"/>
      <c r="F74" s="27">
        <f t="shared" si="0"/>
        <v>0</v>
      </c>
      <c r="G74" s="24">
        <v>8.1000000000000003E-2</v>
      </c>
      <c r="H74" s="27">
        <f t="shared" si="1"/>
        <v>0</v>
      </c>
      <c r="I74" s="62"/>
      <c r="J74" s="27">
        <f t="shared" si="2"/>
        <v>0</v>
      </c>
      <c r="K74" s="26"/>
    </row>
    <row r="75" spans="1:11" x14ac:dyDescent="0.2">
      <c r="A75" s="19">
        <v>67</v>
      </c>
      <c r="B75" s="59"/>
      <c r="C75" s="21"/>
      <c r="D75" s="22"/>
      <c r="E75" s="65"/>
      <c r="F75" s="27">
        <f t="shared" si="0"/>
        <v>0</v>
      </c>
      <c r="G75" s="24">
        <v>8.1000000000000003E-2</v>
      </c>
      <c r="H75" s="27">
        <f t="shared" si="1"/>
        <v>0</v>
      </c>
      <c r="I75" s="62"/>
      <c r="J75" s="27">
        <f t="shared" si="2"/>
        <v>0</v>
      </c>
      <c r="K75" s="26"/>
    </row>
    <row r="76" spans="1:11" x14ac:dyDescent="0.2">
      <c r="A76" s="58">
        <v>68</v>
      </c>
      <c r="B76" s="59"/>
      <c r="C76" s="21"/>
      <c r="D76" s="22"/>
      <c r="E76" s="65"/>
      <c r="F76" s="27">
        <f t="shared" si="0"/>
        <v>0</v>
      </c>
      <c r="G76" s="24">
        <v>8.1000000000000003E-2</v>
      </c>
      <c r="H76" s="27">
        <f t="shared" si="1"/>
        <v>0</v>
      </c>
      <c r="I76" s="62"/>
      <c r="J76" s="27">
        <f t="shared" si="2"/>
        <v>0</v>
      </c>
      <c r="K76" s="26"/>
    </row>
    <row r="77" spans="1:11" x14ac:dyDescent="0.2">
      <c r="A77" s="19">
        <v>69</v>
      </c>
      <c r="B77" s="59"/>
      <c r="C77" s="21"/>
      <c r="D77" s="22"/>
      <c r="E77" s="65"/>
      <c r="F77" s="27">
        <f t="shared" si="0"/>
        <v>0</v>
      </c>
      <c r="G77" s="24">
        <v>8.1000000000000003E-2</v>
      </c>
      <c r="H77" s="27">
        <f t="shared" si="1"/>
        <v>0</v>
      </c>
      <c r="I77" s="62"/>
      <c r="J77" s="27">
        <f t="shared" si="2"/>
        <v>0</v>
      </c>
      <c r="K77" s="26"/>
    </row>
    <row r="78" spans="1:11" x14ac:dyDescent="0.2">
      <c r="A78" s="58">
        <v>70</v>
      </c>
      <c r="B78" s="59"/>
      <c r="C78" s="21"/>
      <c r="D78" s="22"/>
      <c r="E78" s="65"/>
      <c r="F78" s="27">
        <f t="shared" si="0"/>
        <v>0</v>
      </c>
      <c r="G78" s="24">
        <v>8.1000000000000003E-2</v>
      </c>
      <c r="H78" s="27">
        <f t="shared" si="1"/>
        <v>0</v>
      </c>
      <c r="I78" s="62"/>
      <c r="J78" s="27">
        <f t="shared" si="2"/>
        <v>0</v>
      </c>
      <c r="K78" s="26"/>
    </row>
    <row r="79" spans="1:11" x14ac:dyDescent="0.2">
      <c r="A79" s="19">
        <v>71</v>
      </c>
      <c r="B79" s="59"/>
      <c r="C79" s="21"/>
      <c r="D79" s="22"/>
      <c r="E79" s="65"/>
      <c r="F79" s="27">
        <f t="shared" si="0"/>
        <v>0</v>
      </c>
      <c r="G79" s="24">
        <v>8.1000000000000003E-2</v>
      </c>
      <c r="H79" s="27">
        <f t="shared" si="1"/>
        <v>0</v>
      </c>
      <c r="I79" s="62"/>
      <c r="J79" s="27">
        <f t="shared" si="2"/>
        <v>0</v>
      </c>
      <c r="K79" s="26"/>
    </row>
    <row r="80" spans="1:11" x14ac:dyDescent="0.2">
      <c r="A80" s="58">
        <v>72</v>
      </c>
      <c r="B80" s="59"/>
      <c r="C80" s="21"/>
      <c r="D80" s="22"/>
      <c r="E80" s="65"/>
      <c r="F80" s="27">
        <f t="shared" si="0"/>
        <v>0</v>
      </c>
      <c r="G80" s="24">
        <v>8.1000000000000003E-2</v>
      </c>
      <c r="H80" s="27">
        <f t="shared" si="1"/>
        <v>0</v>
      </c>
      <c r="I80" s="62"/>
      <c r="J80" s="27">
        <f t="shared" si="2"/>
        <v>0</v>
      </c>
      <c r="K80" s="26"/>
    </row>
    <row r="81" spans="1:11" x14ac:dyDescent="0.2">
      <c r="A81" s="19">
        <v>73</v>
      </c>
      <c r="B81" s="59"/>
      <c r="C81" s="21"/>
      <c r="D81" s="22"/>
      <c r="E81" s="65"/>
      <c r="F81" s="27">
        <f t="shared" si="0"/>
        <v>0</v>
      </c>
      <c r="G81" s="24">
        <v>8.1000000000000003E-2</v>
      </c>
      <c r="H81" s="27">
        <f t="shared" si="1"/>
        <v>0</v>
      </c>
      <c r="I81" s="62"/>
      <c r="J81" s="27">
        <f t="shared" si="2"/>
        <v>0</v>
      </c>
      <c r="K81" s="26"/>
    </row>
    <row r="82" spans="1:11" x14ac:dyDescent="0.2">
      <c r="A82" s="58">
        <v>74</v>
      </c>
      <c r="B82" s="59"/>
      <c r="C82" s="21"/>
      <c r="D82" s="22"/>
      <c r="E82" s="65"/>
      <c r="F82" s="27">
        <f t="shared" si="0"/>
        <v>0</v>
      </c>
      <c r="G82" s="24">
        <v>8.1000000000000003E-2</v>
      </c>
      <c r="H82" s="27">
        <f t="shared" si="1"/>
        <v>0</v>
      </c>
      <c r="I82" s="62"/>
      <c r="J82" s="27">
        <f t="shared" si="2"/>
        <v>0</v>
      </c>
      <c r="K82" s="26"/>
    </row>
    <row r="83" spans="1:11" x14ac:dyDescent="0.2">
      <c r="A83" s="19">
        <v>75</v>
      </c>
      <c r="B83" s="59"/>
      <c r="C83" s="21"/>
      <c r="D83" s="22"/>
      <c r="E83" s="65"/>
      <c r="F83" s="27">
        <f t="shared" si="0"/>
        <v>0</v>
      </c>
      <c r="G83" s="24">
        <v>8.1000000000000003E-2</v>
      </c>
      <c r="H83" s="27">
        <f t="shared" si="1"/>
        <v>0</v>
      </c>
      <c r="I83" s="62"/>
      <c r="J83" s="27">
        <f t="shared" si="2"/>
        <v>0</v>
      </c>
      <c r="K83" s="26"/>
    </row>
    <row r="84" spans="1:11" x14ac:dyDescent="0.2">
      <c r="A84" s="58">
        <v>76</v>
      </c>
      <c r="B84" s="59"/>
      <c r="C84" s="21"/>
      <c r="D84" s="22"/>
      <c r="E84" s="65"/>
      <c r="F84" s="27">
        <f t="shared" si="0"/>
        <v>0</v>
      </c>
      <c r="G84" s="24">
        <v>8.1000000000000003E-2</v>
      </c>
      <c r="H84" s="27">
        <f t="shared" si="1"/>
        <v>0</v>
      </c>
      <c r="I84" s="62"/>
      <c r="J84" s="27">
        <f t="shared" si="2"/>
        <v>0</v>
      </c>
      <c r="K84" s="26"/>
    </row>
    <row r="85" spans="1:11" x14ac:dyDescent="0.2">
      <c r="A85" s="19">
        <v>77</v>
      </c>
      <c r="B85" s="59"/>
      <c r="C85" s="21"/>
      <c r="D85" s="22"/>
      <c r="E85" s="65"/>
      <c r="F85" s="27">
        <f t="shared" si="0"/>
        <v>0</v>
      </c>
      <c r="G85" s="24">
        <v>8.1000000000000003E-2</v>
      </c>
      <c r="H85" s="27">
        <f t="shared" si="1"/>
        <v>0</v>
      </c>
      <c r="I85" s="62"/>
      <c r="J85" s="27">
        <f t="shared" si="2"/>
        <v>0</v>
      </c>
      <c r="K85" s="26"/>
    </row>
    <row r="86" spans="1:11" x14ac:dyDescent="0.2">
      <c r="A86" s="58">
        <v>78</v>
      </c>
      <c r="B86" s="59"/>
      <c r="C86" s="21"/>
      <c r="D86" s="22"/>
      <c r="E86" s="65"/>
      <c r="F86" s="27">
        <f t="shared" si="0"/>
        <v>0</v>
      </c>
      <c r="G86" s="24">
        <v>8.1000000000000003E-2</v>
      </c>
      <c r="H86" s="27">
        <f t="shared" si="1"/>
        <v>0</v>
      </c>
      <c r="I86" s="62"/>
      <c r="J86" s="27">
        <f t="shared" si="2"/>
        <v>0</v>
      </c>
      <c r="K86" s="26"/>
    </row>
    <row r="87" spans="1:11" x14ac:dyDescent="0.2">
      <c r="A87" s="19">
        <v>79</v>
      </c>
      <c r="B87" s="59"/>
      <c r="C87" s="21"/>
      <c r="D87" s="22"/>
      <c r="E87" s="65"/>
      <c r="F87" s="27">
        <f t="shared" si="0"/>
        <v>0</v>
      </c>
      <c r="G87" s="24">
        <v>8.1000000000000003E-2</v>
      </c>
      <c r="H87" s="27">
        <f t="shared" si="1"/>
        <v>0</v>
      </c>
      <c r="I87" s="62"/>
      <c r="J87" s="27">
        <f t="shared" si="2"/>
        <v>0</v>
      </c>
      <c r="K87" s="26"/>
    </row>
    <row r="88" spans="1:11" x14ac:dyDescent="0.2">
      <c r="A88" s="58">
        <v>80</v>
      </c>
      <c r="B88" s="59"/>
      <c r="C88" s="21"/>
      <c r="D88" s="22"/>
      <c r="E88" s="65"/>
      <c r="F88" s="27">
        <f t="shared" si="0"/>
        <v>0</v>
      </c>
      <c r="G88" s="24">
        <v>8.1000000000000003E-2</v>
      </c>
      <c r="H88" s="27">
        <f t="shared" si="1"/>
        <v>0</v>
      </c>
      <c r="I88" s="62"/>
      <c r="J88" s="27">
        <f t="shared" si="2"/>
        <v>0</v>
      </c>
      <c r="K88" s="26"/>
    </row>
    <row r="89" spans="1:11" x14ac:dyDescent="0.2">
      <c r="A89" s="19">
        <v>81</v>
      </c>
      <c r="B89" s="59"/>
      <c r="C89" s="21"/>
      <c r="D89" s="22"/>
      <c r="E89" s="65"/>
      <c r="F89" s="27">
        <f t="shared" si="0"/>
        <v>0</v>
      </c>
      <c r="G89" s="24">
        <v>8.1000000000000003E-2</v>
      </c>
      <c r="H89" s="27">
        <f t="shared" si="1"/>
        <v>0</v>
      </c>
      <c r="I89" s="62"/>
      <c r="J89" s="27">
        <f t="shared" si="2"/>
        <v>0</v>
      </c>
      <c r="K89" s="26"/>
    </row>
    <row r="90" spans="1:11" x14ac:dyDescent="0.2">
      <c r="A90" s="58">
        <v>82</v>
      </c>
      <c r="B90" s="59"/>
      <c r="C90" s="21"/>
      <c r="D90" s="22"/>
      <c r="E90" s="65"/>
      <c r="F90" s="27">
        <f t="shared" si="0"/>
        <v>0</v>
      </c>
      <c r="G90" s="24">
        <v>8.1000000000000003E-2</v>
      </c>
      <c r="H90" s="27">
        <f t="shared" si="1"/>
        <v>0</v>
      </c>
      <c r="I90" s="62"/>
      <c r="J90" s="27">
        <f t="shared" si="2"/>
        <v>0</v>
      </c>
      <c r="K90" s="26"/>
    </row>
    <row r="91" spans="1:11" x14ac:dyDescent="0.2">
      <c r="A91" s="19">
        <v>83</v>
      </c>
      <c r="B91" s="59"/>
      <c r="C91" s="21"/>
      <c r="D91" s="22"/>
      <c r="E91" s="65"/>
      <c r="F91" s="27">
        <f t="shared" si="0"/>
        <v>0</v>
      </c>
      <c r="G91" s="24">
        <v>8.1000000000000003E-2</v>
      </c>
      <c r="H91" s="27">
        <f t="shared" si="1"/>
        <v>0</v>
      </c>
      <c r="I91" s="62"/>
      <c r="J91" s="27">
        <f t="shared" si="2"/>
        <v>0</v>
      </c>
      <c r="K91" s="26"/>
    </row>
    <row r="92" spans="1:11" x14ac:dyDescent="0.2">
      <c r="A92" s="58">
        <v>84</v>
      </c>
      <c r="B92" s="59"/>
      <c r="C92" s="21"/>
      <c r="D92" s="22"/>
      <c r="E92" s="65"/>
      <c r="F92" s="27">
        <f t="shared" si="0"/>
        <v>0</v>
      </c>
      <c r="G92" s="24">
        <v>8.1000000000000003E-2</v>
      </c>
      <c r="H92" s="27">
        <f t="shared" si="1"/>
        <v>0</v>
      </c>
      <c r="I92" s="62"/>
      <c r="J92" s="27">
        <f t="shared" si="2"/>
        <v>0</v>
      </c>
      <c r="K92" s="26"/>
    </row>
    <row r="93" spans="1:11" x14ac:dyDescent="0.2">
      <c r="A93" s="19">
        <v>85</v>
      </c>
      <c r="B93" s="59"/>
      <c r="C93" s="21"/>
      <c r="D93" s="22"/>
      <c r="E93" s="65"/>
      <c r="F93" s="27">
        <f t="shared" si="0"/>
        <v>0</v>
      </c>
      <c r="G93" s="24">
        <v>8.1000000000000003E-2</v>
      </c>
      <c r="H93" s="27">
        <f t="shared" si="1"/>
        <v>0</v>
      </c>
      <c r="I93" s="62"/>
      <c r="J93" s="27">
        <f t="shared" si="2"/>
        <v>0</v>
      </c>
      <c r="K93" s="26"/>
    </row>
    <row r="94" spans="1:11" x14ac:dyDescent="0.2">
      <c r="A94" s="58">
        <v>86</v>
      </c>
      <c r="B94" s="59"/>
      <c r="C94" s="21"/>
      <c r="D94" s="22"/>
      <c r="E94" s="65"/>
      <c r="F94" s="27">
        <f t="shared" si="0"/>
        <v>0</v>
      </c>
      <c r="G94" s="24">
        <v>8.1000000000000003E-2</v>
      </c>
      <c r="H94" s="27">
        <f t="shared" si="1"/>
        <v>0</v>
      </c>
      <c r="I94" s="62"/>
      <c r="J94" s="27">
        <f t="shared" si="2"/>
        <v>0</v>
      </c>
      <c r="K94" s="26"/>
    </row>
    <row r="95" spans="1:11" x14ac:dyDescent="0.2">
      <c r="A95" s="19">
        <v>87</v>
      </c>
      <c r="B95" s="59"/>
      <c r="C95" s="21"/>
      <c r="D95" s="22"/>
      <c r="E95" s="65"/>
      <c r="F95" s="27">
        <f t="shared" si="0"/>
        <v>0</v>
      </c>
      <c r="G95" s="24">
        <v>8.1000000000000003E-2</v>
      </c>
      <c r="H95" s="27">
        <f t="shared" si="1"/>
        <v>0</v>
      </c>
      <c r="I95" s="62"/>
      <c r="J95" s="27">
        <f t="shared" si="2"/>
        <v>0</v>
      </c>
      <c r="K95" s="26"/>
    </row>
    <row r="96" spans="1:11" x14ac:dyDescent="0.2">
      <c r="A96" s="58">
        <v>88</v>
      </c>
      <c r="B96" s="59"/>
      <c r="C96" s="21"/>
      <c r="D96" s="22"/>
      <c r="E96" s="65"/>
      <c r="F96" s="27">
        <f t="shared" si="0"/>
        <v>0</v>
      </c>
      <c r="G96" s="24">
        <v>8.1000000000000003E-2</v>
      </c>
      <c r="H96" s="27">
        <f t="shared" si="1"/>
        <v>0</v>
      </c>
      <c r="I96" s="62"/>
      <c r="J96" s="27">
        <f t="shared" si="2"/>
        <v>0</v>
      </c>
      <c r="K96" s="26"/>
    </row>
    <row r="97" spans="1:11" x14ac:dyDescent="0.2">
      <c r="A97" s="19">
        <v>89</v>
      </c>
      <c r="B97" s="59"/>
      <c r="C97" s="21"/>
      <c r="D97" s="22"/>
      <c r="E97" s="65"/>
      <c r="F97" s="27">
        <f t="shared" si="0"/>
        <v>0</v>
      </c>
      <c r="G97" s="24">
        <v>8.1000000000000003E-2</v>
      </c>
      <c r="H97" s="27">
        <f t="shared" si="1"/>
        <v>0</v>
      </c>
      <c r="I97" s="62"/>
      <c r="J97" s="27">
        <f t="shared" si="2"/>
        <v>0</v>
      </c>
      <c r="K97" s="26"/>
    </row>
    <row r="98" spans="1:11" x14ac:dyDescent="0.2">
      <c r="A98" s="58">
        <v>90</v>
      </c>
      <c r="B98" s="59"/>
      <c r="C98" s="21"/>
      <c r="D98" s="22"/>
      <c r="E98" s="65"/>
      <c r="F98" s="27">
        <f t="shared" si="0"/>
        <v>0</v>
      </c>
      <c r="G98" s="24">
        <v>8.1000000000000003E-2</v>
      </c>
      <c r="H98" s="27">
        <f t="shared" si="1"/>
        <v>0</v>
      </c>
      <c r="I98" s="62"/>
      <c r="J98" s="27">
        <f t="shared" si="2"/>
        <v>0</v>
      </c>
      <c r="K98" s="26"/>
    </row>
    <row r="99" spans="1:11" x14ac:dyDescent="0.2">
      <c r="A99" s="19">
        <v>91</v>
      </c>
      <c r="B99" s="59"/>
      <c r="C99" s="21"/>
      <c r="D99" s="22"/>
      <c r="E99" s="65"/>
      <c r="F99" s="27">
        <f t="shared" si="0"/>
        <v>0</v>
      </c>
      <c r="G99" s="24">
        <v>8.1000000000000003E-2</v>
      </c>
      <c r="H99" s="27">
        <f t="shared" si="1"/>
        <v>0</v>
      </c>
      <c r="I99" s="62"/>
      <c r="J99" s="27">
        <f t="shared" si="2"/>
        <v>0</v>
      </c>
      <c r="K99" s="26"/>
    </row>
    <row r="100" spans="1:11" x14ac:dyDescent="0.2">
      <c r="A100" s="58">
        <v>92</v>
      </c>
      <c r="B100" s="59"/>
      <c r="C100" s="21"/>
      <c r="D100" s="22"/>
      <c r="E100" s="65"/>
      <c r="F100" s="27">
        <f t="shared" si="0"/>
        <v>0</v>
      </c>
      <c r="G100" s="24">
        <v>8.1000000000000003E-2</v>
      </c>
      <c r="H100" s="27">
        <f t="shared" si="1"/>
        <v>0</v>
      </c>
      <c r="I100" s="62"/>
      <c r="J100" s="27">
        <f t="shared" si="2"/>
        <v>0</v>
      </c>
      <c r="K100" s="26"/>
    </row>
    <row r="101" spans="1:11" x14ac:dyDescent="0.2">
      <c r="A101" s="19">
        <v>93</v>
      </c>
      <c r="B101" s="59"/>
      <c r="C101" s="21"/>
      <c r="D101" s="22"/>
      <c r="E101" s="65"/>
      <c r="F101" s="27">
        <f t="shared" si="0"/>
        <v>0</v>
      </c>
      <c r="G101" s="24">
        <v>8.1000000000000003E-2</v>
      </c>
      <c r="H101" s="27">
        <f t="shared" si="1"/>
        <v>0</v>
      </c>
      <c r="I101" s="62"/>
      <c r="J101" s="27">
        <f t="shared" si="2"/>
        <v>0</v>
      </c>
      <c r="K101" s="26"/>
    </row>
    <row r="102" spans="1:11" x14ac:dyDescent="0.2">
      <c r="A102" s="58">
        <v>94</v>
      </c>
      <c r="B102" s="59"/>
      <c r="C102" s="21"/>
      <c r="D102" s="22"/>
      <c r="E102" s="65"/>
      <c r="F102" s="27">
        <f t="shared" si="0"/>
        <v>0</v>
      </c>
      <c r="G102" s="24">
        <v>8.1000000000000003E-2</v>
      </c>
      <c r="H102" s="27">
        <f t="shared" si="1"/>
        <v>0</v>
      </c>
      <c r="I102" s="62"/>
      <c r="J102" s="27">
        <f t="shared" si="2"/>
        <v>0</v>
      </c>
      <c r="K102" s="26"/>
    </row>
    <row r="103" spans="1:11" x14ac:dyDescent="0.2">
      <c r="A103" s="19">
        <v>95</v>
      </c>
      <c r="B103" s="59"/>
      <c r="C103" s="21"/>
      <c r="D103" s="22"/>
      <c r="E103" s="65"/>
      <c r="F103" s="27">
        <f t="shared" si="0"/>
        <v>0</v>
      </c>
      <c r="G103" s="24">
        <v>8.1000000000000003E-2</v>
      </c>
      <c r="H103" s="27">
        <f t="shared" si="1"/>
        <v>0</v>
      </c>
      <c r="I103" s="62"/>
      <c r="J103" s="27">
        <f t="shared" si="2"/>
        <v>0</v>
      </c>
      <c r="K103" s="26"/>
    </row>
    <row r="104" spans="1:11" x14ac:dyDescent="0.2">
      <c r="A104" s="58">
        <v>96</v>
      </c>
      <c r="B104" s="59"/>
      <c r="C104" s="21"/>
      <c r="D104" s="22"/>
      <c r="E104" s="65"/>
      <c r="F104" s="27">
        <f t="shared" si="0"/>
        <v>0</v>
      </c>
      <c r="G104" s="24">
        <v>8.1000000000000003E-2</v>
      </c>
      <c r="H104" s="27">
        <f t="shared" si="1"/>
        <v>0</v>
      </c>
      <c r="I104" s="62"/>
      <c r="J104" s="27">
        <f t="shared" si="2"/>
        <v>0</v>
      </c>
      <c r="K104" s="26"/>
    </row>
    <row r="105" spans="1:11" x14ac:dyDescent="0.2">
      <c r="A105" s="19">
        <v>97</v>
      </c>
      <c r="B105" s="59"/>
      <c r="C105" s="21"/>
      <c r="D105" s="22"/>
      <c r="E105" s="65"/>
      <c r="F105" s="27">
        <f t="shared" si="0"/>
        <v>0</v>
      </c>
      <c r="G105" s="24">
        <v>8.1000000000000003E-2</v>
      </c>
      <c r="H105" s="27">
        <f t="shared" si="1"/>
        <v>0</v>
      </c>
      <c r="I105" s="62"/>
      <c r="J105" s="27">
        <f t="shared" si="2"/>
        <v>0</v>
      </c>
      <c r="K105" s="26"/>
    </row>
    <row r="106" spans="1:11" x14ac:dyDescent="0.2">
      <c r="A106" s="58">
        <v>98</v>
      </c>
      <c r="B106" s="59"/>
      <c r="C106" s="21"/>
      <c r="D106" s="22"/>
      <c r="E106" s="65"/>
      <c r="F106" s="27">
        <f t="shared" si="0"/>
        <v>0</v>
      </c>
      <c r="G106" s="24">
        <v>8.1000000000000003E-2</v>
      </c>
      <c r="H106" s="27">
        <f t="shared" si="1"/>
        <v>0</v>
      </c>
      <c r="I106" s="62"/>
      <c r="J106" s="27">
        <f t="shared" si="2"/>
        <v>0</v>
      </c>
      <c r="K106" s="26"/>
    </row>
    <row r="107" spans="1:11" x14ac:dyDescent="0.2">
      <c r="A107" s="19">
        <v>99</v>
      </c>
      <c r="B107" s="59"/>
      <c r="C107" s="21"/>
      <c r="D107" s="22"/>
      <c r="E107" s="65"/>
      <c r="F107" s="27">
        <f t="shared" si="0"/>
        <v>0</v>
      </c>
      <c r="G107" s="24">
        <v>8.1000000000000003E-2</v>
      </c>
      <c r="H107" s="27">
        <f t="shared" si="1"/>
        <v>0</v>
      </c>
      <c r="I107" s="62"/>
      <c r="J107" s="27">
        <f t="shared" si="2"/>
        <v>0</v>
      </c>
      <c r="K107" s="26"/>
    </row>
    <row r="108" spans="1:11" x14ac:dyDescent="0.2">
      <c r="A108" s="58">
        <v>100</v>
      </c>
      <c r="B108" s="59"/>
      <c r="C108" s="21"/>
      <c r="D108" s="22"/>
      <c r="E108" s="65"/>
      <c r="F108" s="27">
        <f t="shared" si="0"/>
        <v>0</v>
      </c>
      <c r="G108" s="24">
        <v>8.1000000000000003E-2</v>
      </c>
      <c r="H108" s="27">
        <f t="shared" si="1"/>
        <v>0</v>
      </c>
      <c r="I108" s="62"/>
      <c r="J108" s="27">
        <f t="shared" si="2"/>
        <v>0</v>
      </c>
      <c r="K108" s="26"/>
    </row>
    <row r="109" spans="1:11" x14ac:dyDescent="0.2">
      <c r="A109" s="19">
        <v>101</v>
      </c>
      <c r="B109" s="59"/>
      <c r="C109" s="21"/>
      <c r="D109" s="22"/>
      <c r="E109" s="65"/>
      <c r="F109" s="27">
        <f t="shared" si="0"/>
        <v>0</v>
      </c>
      <c r="G109" s="24">
        <v>8.1000000000000003E-2</v>
      </c>
      <c r="H109" s="27">
        <f t="shared" si="1"/>
        <v>0</v>
      </c>
      <c r="I109" s="62"/>
      <c r="J109" s="27">
        <f t="shared" si="2"/>
        <v>0</v>
      </c>
      <c r="K109" s="26"/>
    </row>
    <row r="110" spans="1:11" x14ac:dyDescent="0.2">
      <c r="A110" s="58">
        <v>102</v>
      </c>
      <c r="B110" s="59"/>
      <c r="C110" s="21"/>
      <c r="D110" s="22"/>
      <c r="E110" s="65"/>
      <c r="F110" s="27">
        <f t="shared" si="0"/>
        <v>0</v>
      </c>
      <c r="G110" s="24">
        <v>8.1000000000000003E-2</v>
      </c>
      <c r="H110" s="27">
        <f t="shared" si="1"/>
        <v>0</v>
      </c>
      <c r="I110" s="62"/>
      <c r="J110" s="27">
        <f t="shared" si="2"/>
        <v>0</v>
      </c>
      <c r="K110" s="26"/>
    </row>
    <row r="111" spans="1:11" x14ac:dyDescent="0.2">
      <c r="A111" s="19">
        <v>103</v>
      </c>
      <c r="B111" s="59"/>
      <c r="C111" s="21"/>
      <c r="D111" s="22"/>
      <c r="E111" s="65"/>
      <c r="F111" s="27">
        <f t="shared" si="0"/>
        <v>0</v>
      </c>
      <c r="G111" s="24">
        <v>8.1000000000000003E-2</v>
      </c>
      <c r="H111" s="27">
        <f t="shared" si="1"/>
        <v>0</v>
      </c>
      <c r="I111" s="62"/>
      <c r="J111" s="27">
        <f t="shared" si="2"/>
        <v>0</v>
      </c>
      <c r="K111" s="26"/>
    </row>
    <row r="112" spans="1:11" x14ac:dyDescent="0.2">
      <c r="A112" s="58">
        <v>104</v>
      </c>
      <c r="B112" s="59"/>
      <c r="C112" s="21"/>
      <c r="D112" s="22"/>
      <c r="E112" s="65"/>
      <c r="F112" s="27">
        <f t="shared" si="0"/>
        <v>0</v>
      </c>
      <c r="G112" s="24">
        <v>8.1000000000000003E-2</v>
      </c>
      <c r="H112" s="27">
        <f t="shared" si="1"/>
        <v>0</v>
      </c>
      <c r="I112" s="62"/>
      <c r="J112" s="27">
        <f t="shared" si="2"/>
        <v>0</v>
      </c>
      <c r="K112" s="26"/>
    </row>
    <row r="113" spans="1:11" x14ac:dyDescent="0.2">
      <c r="A113" s="19">
        <v>105</v>
      </c>
      <c r="B113" s="59"/>
      <c r="C113" s="21"/>
      <c r="D113" s="22"/>
      <c r="E113" s="65"/>
      <c r="F113" s="27">
        <f t="shared" si="0"/>
        <v>0</v>
      </c>
      <c r="G113" s="24">
        <v>8.1000000000000003E-2</v>
      </c>
      <c r="H113" s="27">
        <f t="shared" si="1"/>
        <v>0</v>
      </c>
      <c r="I113" s="62"/>
      <c r="J113" s="27">
        <f t="shared" si="2"/>
        <v>0</v>
      </c>
      <c r="K113" s="26"/>
    </row>
    <row r="114" spans="1:11" x14ac:dyDescent="0.2">
      <c r="A114" s="58">
        <v>106</v>
      </c>
      <c r="B114" s="59"/>
      <c r="C114" s="21"/>
      <c r="D114" s="22"/>
      <c r="E114" s="65"/>
      <c r="F114" s="27">
        <f t="shared" si="0"/>
        <v>0</v>
      </c>
      <c r="G114" s="24">
        <v>8.1000000000000003E-2</v>
      </c>
      <c r="H114" s="27">
        <f t="shared" si="1"/>
        <v>0</v>
      </c>
      <c r="I114" s="62"/>
      <c r="J114" s="27">
        <f t="shared" si="2"/>
        <v>0</v>
      </c>
      <c r="K114" s="26"/>
    </row>
    <row r="115" spans="1:11" x14ac:dyDescent="0.2">
      <c r="A115" s="19">
        <v>107</v>
      </c>
      <c r="B115" s="59"/>
      <c r="C115" s="21"/>
      <c r="D115" s="22"/>
      <c r="E115" s="65"/>
      <c r="F115" s="27">
        <f t="shared" si="0"/>
        <v>0</v>
      </c>
      <c r="G115" s="24">
        <v>8.1000000000000003E-2</v>
      </c>
      <c r="H115" s="27">
        <f t="shared" si="1"/>
        <v>0</v>
      </c>
      <c r="I115" s="62"/>
      <c r="J115" s="27">
        <f t="shared" si="2"/>
        <v>0</v>
      </c>
      <c r="K115" s="26"/>
    </row>
    <row r="116" spans="1:11" x14ac:dyDescent="0.2">
      <c r="A116" s="58">
        <v>108</v>
      </c>
      <c r="B116" s="59"/>
      <c r="C116" s="21"/>
      <c r="D116" s="22"/>
      <c r="E116" s="65"/>
      <c r="F116" s="27">
        <f t="shared" si="0"/>
        <v>0</v>
      </c>
      <c r="G116" s="24">
        <v>8.1000000000000003E-2</v>
      </c>
      <c r="H116" s="27">
        <f t="shared" si="1"/>
        <v>0</v>
      </c>
      <c r="I116" s="62"/>
      <c r="J116" s="27">
        <f t="shared" si="2"/>
        <v>0</v>
      </c>
      <c r="K116" s="26"/>
    </row>
    <row r="117" spans="1:11" x14ac:dyDescent="0.2">
      <c r="A117" s="19">
        <v>109</v>
      </c>
      <c r="B117" s="59"/>
      <c r="C117" s="21"/>
      <c r="D117" s="22"/>
      <c r="E117" s="65"/>
      <c r="F117" s="27">
        <f t="shared" si="0"/>
        <v>0</v>
      </c>
      <c r="G117" s="24">
        <v>8.1000000000000003E-2</v>
      </c>
      <c r="H117" s="27">
        <f t="shared" si="1"/>
        <v>0</v>
      </c>
      <c r="I117" s="62"/>
      <c r="J117" s="27">
        <f t="shared" si="2"/>
        <v>0</v>
      </c>
      <c r="K117" s="26"/>
    </row>
    <row r="118" spans="1:11" x14ac:dyDescent="0.2">
      <c r="A118" s="58">
        <v>110</v>
      </c>
      <c r="B118" s="59"/>
      <c r="C118" s="21"/>
      <c r="D118" s="22"/>
      <c r="E118" s="65"/>
      <c r="F118" s="27">
        <f t="shared" si="0"/>
        <v>0</v>
      </c>
      <c r="G118" s="24">
        <v>8.1000000000000003E-2</v>
      </c>
      <c r="H118" s="27">
        <f t="shared" si="1"/>
        <v>0</v>
      </c>
      <c r="I118" s="62"/>
      <c r="J118" s="27">
        <f t="shared" si="2"/>
        <v>0</v>
      </c>
      <c r="K118" s="26"/>
    </row>
    <row r="119" spans="1:11" x14ac:dyDescent="0.2">
      <c r="A119" s="19">
        <v>111</v>
      </c>
      <c r="B119" s="59"/>
      <c r="C119" s="21"/>
      <c r="D119" s="22"/>
      <c r="E119" s="65"/>
      <c r="F119" s="27">
        <f t="shared" si="0"/>
        <v>0</v>
      </c>
      <c r="G119" s="24">
        <v>8.1000000000000003E-2</v>
      </c>
      <c r="H119" s="27">
        <f t="shared" si="1"/>
        <v>0</v>
      </c>
      <c r="I119" s="62"/>
      <c r="J119" s="27">
        <f t="shared" si="2"/>
        <v>0</v>
      </c>
      <c r="K119" s="26"/>
    </row>
    <row r="120" spans="1:11" x14ac:dyDescent="0.2">
      <c r="A120" s="58">
        <v>112</v>
      </c>
      <c r="B120" s="59"/>
      <c r="C120" s="21"/>
      <c r="D120" s="22"/>
      <c r="E120" s="65"/>
      <c r="F120" s="27">
        <f t="shared" si="0"/>
        <v>0</v>
      </c>
      <c r="G120" s="24">
        <v>8.1000000000000003E-2</v>
      </c>
      <c r="H120" s="27">
        <f t="shared" si="1"/>
        <v>0</v>
      </c>
      <c r="I120" s="62"/>
      <c r="J120" s="27">
        <f t="shared" si="2"/>
        <v>0</v>
      </c>
      <c r="K120" s="26"/>
    </row>
    <row r="121" spans="1:11" x14ac:dyDescent="0.2">
      <c r="A121" s="19">
        <v>113</v>
      </c>
      <c r="B121" s="59"/>
      <c r="C121" s="21"/>
      <c r="D121" s="22"/>
      <c r="E121" s="65"/>
      <c r="F121" s="27">
        <f t="shared" si="0"/>
        <v>0</v>
      </c>
      <c r="G121" s="24">
        <v>8.1000000000000003E-2</v>
      </c>
      <c r="H121" s="27">
        <f t="shared" si="1"/>
        <v>0</v>
      </c>
      <c r="I121" s="62"/>
      <c r="J121" s="27">
        <f t="shared" si="2"/>
        <v>0</v>
      </c>
      <c r="K121" s="26"/>
    </row>
    <row r="122" spans="1:11" x14ac:dyDescent="0.2">
      <c r="A122" s="58">
        <v>114</v>
      </c>
      <c r="B122" s="59"/>
      <c r="C122" s="21"/>
      <c r="D122" s="22"/>
      <c r="E122" s="65"/>
      <c r="F122" s="27">
        <f t="shared" si="0"/>
        <v>0</v>
      </c>
      <c r="G122" s="24">
        <v>8.1000000000000003E-2</v>
      </c>
      <c r="H122" s="27">
        <f t="shared" si="1"/>
        <v>0</v>
      </c>
      <c r="I122" s="62"/>
      <c r="J122" s="27">
        <f t="shared" si="2"/>
        <v>0</v>
      </c>
      <c r="K122" s="26"/>
    </row>
    <row r="123" spans="1:11" x14ac:dyDescent="0.2">
      <c r="A123" s="19">
        <v>115</v>
      </c>
      <c r="B123" s="59"/>
      <c r="C123" s="21"/>
      <c r="D123" s="22"/>
      <c r="E123" s="65"/>
      <c r="F123" s="27">
        <f t="shared" si="0"/>
        <v>0</v>
      </c>
      <c r="G123" s="24">
        <v>8.1000000000000003E-2</v>
      </c>
      <c r="H123" s="27">
        <f t="shared" si="1"/>
        <v>0</v>
      </c>
      <c r="I123" s="62"/>
      <c r="J123" s="27">
        <f t="shared" si="2"/>
        <v>0</v>
      </c>
      <c r="K123" s="26"/>
    </row>
    <row r="124" spans="1:11" x14ac:dyDescent="0.2">
      <c r="A124" s="58">
        <v>116</v>
      </c>
      <c r="B124" s="59"/>
      <c r="C124" s="21"/>
      <c r="D124" s="22"/>
      <c r="E124" s="65"/>
      <c r="F124" s="27">
        <f t="shared" si="0"/>
        <v>0</v>
      </c>
      <c r="G124" s="24">
        <v>8.1000000000000003E-2</v>
      </c>
      <c r="H124" s="27">
        <f t="shared" si="1"/>
        <v>0</v>
      </c>
      <c r="I124" s="62"/>
      <c r="J124" s="27">
        <f t="shared" si="2"/>
        <v>0</v>
      </c>
      <c r="K124" s="26"/>
    </row>
    <row r="125" spans="1:11" x14ac:dyDescent="0.2">
      <c r="A125" s="19">
        <v>117</v>
      </c>
      <c r="B125" s="59"/>
      <c r="C125" s="21"/>
      <c r="D125" s="22"/>
      <c r="E125" s="65"/>
      <c r="F125" s="27">
        <f t="shared" si="0"/>
        <v>0</v>
      </c>
      <c r="G125" s="24">
        <v>8.1000000000000003E-2</v>
      </c>
      <c r="H125" s="27">
        <f t="shared" si="1"/>
        <v>0</v>
      </c>
      <c r="I125" s="62"/>
      <c r="J125" s="27">
        <f t="shared" si="2"/>
        <v>0</v>
      </c>
      <c r="K125" s="26"/>
    </row>
    <row r="126" spans="1:11" x14ac:dyDescent="0.2">
      <c r="A126" s="58">
        <v>118</v>
      </c>
      <c r="B126" s="59"/>
      <c r="C126" s="21"/>
      <c r="D126" s="22"/>
      <c r="E126" s="65"/>
      <c r="F126" s="27">
        <f t="shared" si="0"/>
        <v>0</v>
      </c>
      <c r="G126" s="24">
        <v>8.1000000000000003E-2</v>
      </c>
      <c r="H126" s="27">
        <f t="shared" si="1"/>
        <v>0</v>
      </c>
      <c r="I126" s="62"/>
      <c r="J126" s="27">
        <f t="shared" si="2"/>
        <v>0</v>
      </c>
      <c r="K126" s="26"/>
    </row>
    <row r="127" spans="1:11" x14ac:dyDescent="0.2">
      <c r="A127" s="19">
        <v>119</v>
      </c>
      <c r="B127" s="59"/>
      <c r="C127" s="21"/>
      <c r="D127" s="22"/>
      <c r="E127" s="65"/>
      <c r="F127" s="27">
        <f t="shared" si="0"/>
        <v>0</v>
      </c>
      <c r="G127" s="24">
        <v>8.1000000000000003E-2</v>
      </c>
      <c r="H127" s="27">
        <f t="shared" si="1"/>
        <v>0</v>
      </c>
      <c r="I127" s="62"/>
      <c r="J127" s="27">
        <f t="shared" si="2"/>
        <v>0</v>
      </c>
      <c r="K127" s="26"/>
    </row>
    <row r="128" spans="1:11" x14ac:dyDescent="0.2">
      <c r="A128" s="58">
        <v>120</v>
      </c>
      <c r="B128" s="59"/>
      <c r="C128" s="21"/>
      <c r="D128" s="22"/>
      <c r="E128" s="65"/>
      <c r="F128" s="27">
        <f t="shared" si="0"/>
        <v>0</v>
      </c>
      <c r="G128" s="24">
        <v>8.1000000000000003E-2</v>
      </c>
      <c r="H128" s="27">
        <f t="shared" si="1"/>
        <v>0</v>
      </c>
      <c r="I128" s="62"/>
      <c r="J128" s="27">
        <f t="shared" si="2"/>
        <v>0</v>
      </c>
      <c r="K128" s="26"/>
    </row>
    <row r="129" spans="1:11" x14ac:dyDescent="0.2">
      <c r="A129" s="19">
        <v>121</v>
      </c>
      <c r="B129" s="59"/>
      <c r="C129" s="21"/>
      <c r="D129" s="22"/>
      <c r="E129" s="65"/>
      <c r="F129" s="27">
        <f t="shared" si="0"/>
        <v>0</v>
      </c>
      <c r="G129" s="24">
        <v>8.1000000000000003E-2</v>
      </c>
      <c r="H129" s="27">
        <f t="shared" si="1"/>
        <v>0</v>
      </c>
      <c r="I129" s="62"/>
      <c r="J129" s="27">
        <f t="shared" si="2"/>
        <v>0</v>
      </c>
      <c r="K129" s="26"/>
    </row>
    <row r="130" spans="1:11" x14ac:dyDescent="0.2">
      <c r="A130" s="58">
        <v>122</v>
      </c>
      <c r="B130" s="59"/>
      <c r="C130" s="21"/>
      <c r="D130" s="22"/>
      <c r="E130" s="65"/>
      <c r="F130" s="27">
        <f t="shared" si="0"/>
        <v>0</v>
      </c>
      <c r="G130" s="24">
        <v>8.1000000000000003E-2</v>
      </c>
      <c r="H130" s="27">
        <f t="shared" si="1"/>
        <v>0</v>
      </c>
      <c r="I130" s="62"/>
      <c r="J130" s="27">
        <f t="shared" si="2"/>
        <v>0</v>
      </c>
      <c r="K130" s="26"/>
    </row>
    <row r="131" spans="1:11" x14ac:dyDescent="0.2">
      <c r="A131" s="19">
        <v>123</v>
      </c>
      <c r="B131" s="59"/>
      <c r="C131" s="21"/>
      <c r="D131" s="22"/>
      <c r="E131" s="65"/>
      <c r="F131" s="27">
        <f t="shared" si="0"/>
        <v>0</v>
      </c>
      <c r="G131" s="24">
        <v>8.1000000000000003E-2</v>
      </c>
      <c r="H131" s="27">
        <f t="shared" si="1"/>
        <v>0</v>
      </c>
      <c r="I131" s="62"/>
      <c r="J131" s="27">
        <f t="shared" si="2"/>
        <v>0</v>
      </c>
      <c r="K131" s="26"/>
    </row>
    <row r="132" spans="1:11" x14ac:dyDescent="0.2">
      <c r="A132" s="58">
        <v>124</v>
      </c>
      <c r="B132" s="59"/>
      <c r="C132" s="21"/>
      <c r="D132" s="22"/>
      <c r="E132" s="65"/>
      <c r="F132" s="27">
        <f t="shared" si="0"/>
        <v>0</v>
      </c>
      <c r="G132" s="24">
        <v>8.1000000000000003E-2</v>
      </c>
      <c r="H132" s="27">
        <f t="shared" si="1"/>
        <v>0</v>
      </c>
      <c r="I132" s="62"/>
      <c r="J132" s="27">
        <f t="shared" si="2"/>
        <v>0</v>
      </c>
      <c r="K132" s="26"/>
    </row>
    <row r="133" spans="1:11" x14ac:dyDescent="0.2">
      <c r="A133" s="19">
        <v>125</v>
      </c>
      <c r="B133" s="59"/>
      <c r="C133" s="21"/>
      <c r="D133" s="22"/>
      <c r="E133" s="65"/>
      <c r="F133" s="27">
        <f t="shared" si="0"/>
        <v>0</v>
      </c>
      <c r="G133" s="24">
        <v>8.1000000000000003E-2</v>
      </c>
      <c r="H133" s="27">
        <f t="shared" si="1"/>
        <v>0</v>
      </c>
      <c r="I133" s="62"/>
      <c r="J133" s="27">
        <f t="shared" si="2"/>
        <v>0</v>
      </c>
      <c r="K133" s="26"/>
    </row>
    <row r="134" spans="1:11" x14ac:dyDescent="0.2">
      <c r="A134" s="58">
        <v>126</v>
      </c>
      <c r="B134" s="59"/>
      <c r="C134" s="21"/>
      <c r="D134" s="22"/>
      <c r="E134" s="65"/>
      <c r="F134" s="27">
        <f t="shared" si="0"/>
        <v>0</v>
      </c>
      <c r="G134" s="24">
        <v>8.1000000000000003E-2</v>
      </c>
      <c r="H134" s="27">
        <f t="shared" si="1"/>
        <v>0</v>
      </c>
      <c r="I134" s="62"/>
      <c r="J134" s="27">
        <f t="shared" si="2"/>
        <v>0</v>
      </c>
      <c r="K134" s="26"/>
    </row>
    <row r="135" spans="1:11" x14ac:dyDescent="0.2">
      <c r="A135" s="19">
        <v>127</v>
      </c>
      <c r="B135" s="59"/>
      <c r="C135" s="21"/>
      <c r="D135" s="22"/>
      <c r="E135" s="65"/>
      <c r="F135" s="27">
        <f t="shared" si="0"/>
        <v>0</v>
      </c>
      <c r="G135" s="24">
        <v>8.1000000000000003E-2</v>
      </c>
      <c r="H135" s="27">
        <f t="shared" si="1"/>
        <v>0</v>
      </c>
      <c r="I135" s="62"/>
      <c r="J135" s="27">
        <f t="shared" si="2"/>
        <v>0</v>
      </c>
      <c r="K135" s="26"/>
    </row>
    <row r="136" spans="1:11" x14ac:dyDescent="0.2">
      <c r="A136" s="58">
        <v>128</v>
      </c>
      <c r="B136" s="59"/>
      <c r="C136" s="21"/>
      <c r="D136" s="22"/>
      <c r="E136" s="65"/>
      <c r="F136" s="27">
        <f t="shared" si="0"/>
        <v>0</v>
      </c>
      <c r="G136" s="24">
        <v>8.1000000000000003E-2</v>
      </c>
      <c r="H136" s="27">
        <f t="shared" si="1"/>
        <v>0</v>
      </c>
      <c r="I136" s="62"/>
      <c r="J136" s="27">
        <f t="shared" si="2"/>
        <v>0</v>
      </c>
      <c r="K136" s="26"/>
    </row>
    <row r="137" spans="1:11" x14ac:dyDescent="0.2">
      <c r="A137" s="19">
        <v>129</v>
      </c>
      <c r="B137" s="59"/>
      <c r="C137" s="21"/>
      <c r="D137" s="22"/>
      <c r="E137" s="65"/>
      <c r="F137" s="27">
        <f t="shared" si="0"/>
        <v>0</v>
      </c>
      <c r="G137" s="24">
        <v>8.1000000000000003E-2</v>
      </c>
      <c r="H137" s="27">
        <f t="shared" si="1"/>
        <v>0</v>
      </c>
      <c r="I137" s="62"/>
      <c r="J137" s="27">
        <f t="shared" si="2"/>
        <v>0</v>
      </c>
      <c r="K137" s="26"/>
    </row>
    <row r="138" spans="1:11" x14ac:dyDescent="0.2">
      <c r="A138" s="58">
        <v>130</v>
      </c>
      <c r="B138" s="59"/>
      <c r="C138" s="21"/>
      <c r="D138" s="22"/>
      <c r="E138" s="65"/>
      <c r="F138" s="27">
        <f t="shared" si="0"/>
        <v>0</v>
      </c>
      <c r="G138" s="24">
        <v>8.1000000000000003E-2</v>
      </c>
      <c r="H138" s="27">
        <f t="shared" si="1"/>
        <v>0</v>
      </c>
      <c r="I138" s="62"/>
      <c r="J138" s="27">
        <f t="shared" si="2"/>
        <v>0</v>
      </c>
      <c r="K138" s="26"/>
    </row>
    <row r="139" spans="1:11" x14ac:dyDescent="0.2">
      <c r="A139" s="19">
        <v>131</v>
      </c>
      <c r="B139" s="59"/>
      <c r="C139" s="21"/>
      <c r="D139" s="22"/>
      <c r="E139" s="65"/>
      <c r="F139" s="27">
        <f t="shared" si="0"/>
        <v>0</v>
      </c>
      <c r="G139" s="24">
        <v>8.1000000000000003E-2</v>
      </c>
      <c r="H139" s="27">
        <f t="shared" si="1"/>
        <v>0</v>
      </c>
      <c r="I139" s="62"/>
      <c r="J139" s="27">
        <f t="shared" si="2"/>
        <v>0</v>
      </c>
      <c r="K139" s="66"/>
    </row>
    <row r="140" spans="1:11" x14ac:dyDescent="0.2">
      <c r="A140" s="58">
        <v>132</v>
      </c>
      <c r="B140" s="59"/>
      <c r="C140" s="60"/>
      <c r="D140" s="61"/>
      <c r="E140" s="65"/>
      <c r="F140" s="27">
        <f t="shared" si="0"/>
        <v>0</v>
      </c>
      <c r="G140" s="24">
        <v>8.1000000000000003E-2</v>
      </c>
      <c r="H140" s="27">
        <f t="shared" si="1"/>
        <v>0</v>
      </c>
      <c r="I140" s="62"/>
      <c r="J140" s="27">
        <f t="shared" si="2"/>
        <v>0</v>
      </c>
      <c r="K140" s="26"/>
    </row>
    <row r="141" spans="1:11" x14ac:dyDescent="0.2">
      <c r="A141" s="19">
        <v>133</v>
      </c>
      <c r="B141" s="59"/>
      <c r="C141" s="60"/>
      <c r="D141" s="61"/>
      <c r="E141" s="65"/>
      <c r="F141" s="27">
        <f t="shared" si="0"/>
        <v>0</v>
      </c>
      <c r="G141" s="24">
        <v>8.1000000000000003E-2</v>
      </c>
      <c r="H141" s="27">
        <f t="shared" si="1"/>
        <v>0</v>
      </c>
      <c r="I141" s="62"/>
      <c r="J141" s="27">
        <f t="shared" si="2"/>
        <v>0</v>
      </c>
      <c r="K141" s="26"/>
    </row>
    <row r="142" spans="1:11" x14ac:dyDescent="0.2">
      <c r="A142" s="58">
        <v>134</v>
      </c>
      <c r="B142" s="59"/>
      <c r="C142" s="60"/>
      <c r="D142" s="61"/>
      <c r="E142" s="65"/>
      <c r="F142" s="27">
        <f t="shared" si="0"/>
        <v>0</v>
      </c>
      <c r="G142" s="24">
        <v>8.1000000000000003E-2</v>
      </c>
      <c r="H142" s="27">
        <f t="shared" si="1"/>
        <v>0</v>
      </c>
      <c r="I142" s="62"/>
      <c r="J142" s="27">
        <f t="shared" si="2"/>
        <v>0</v>
      </c>
      <c r="K142" s="26"/>
    </row>
    <row r="143" spans="1:11" x14ac:dyDescent="0.2">
      <c r="A143" s="19">
        <v>135</v>
      </c>
      <c r="B143" s="59"/>
      <c r="C143" s="60"/>
      <c r="D143" s="61"/>
      <c r="E143" s="65"/>
      <c r="F143" s="27">
        <f t="shared" ref="F143:F147" si="3">E143-I143</f>
        <v>0</v>
      </c>
      <c r="G143" s="24">
        <v>8.1000000000000003E-2</v>
      </c>
      <c r="H143" s="27">
        <f t="shared" si="1"/>
        <v>0</v>
      </c>
      <c r="I143" s="62"/>
      <c r="J143" s="27">
        <f t="shared" si="2"/>
        <v>0</v>
      </c>
      <c r="K143" s="26"/>
    </row>
    <row r="144" spans="1:11" x14ac:dyDescent="0.2">
      <c r="A144" s="58">
        <v>136</v>
      </c>
      <c r="B144" s="59"/>
      <c r="C144" s="60"/>
      <c r="D144" s="61"/>
      <c r="E144" s="65"/>
      <c r="F144" s="27">
        <f t="shared" si="3"/>
        <v>0</v>
      </c>
      <c r="G144" s="24">
        <v>8.1000000000000003E-2</v>
      </c>
      <c r="H144" s="27">
        <f t="shared" si="1"/>
        <v>0</v>
      </c>
      <c r="I144" s="62"/>
      <c r="J144" s="27">
        <f t="shared" si="2"/>
        <v>0</v>
      </c>
      <c r="K144" s="26"/>
    </row>
    <row r="145" spans="1:11" x14ac:dyDescent="0.2">
      <c r="A145" s="19">
        <v>137</v>
      </c>
      <c r="B145" s="59"/>
      <c r="C145" s="60"/>
      <c r="D145" s="61"/>
      <c r="E145" s="65"/>
      <c r="F145" s="27">
        <f t="shared" si="3"/>
        <v>0</v>
      </c>
      <c r="G145" s="24">
        <v>8.1000000000000003E-2</v>
      </c>
      <c r="H145" s="27">
        <f t="shared" si="1"/>
        <v>0</v>
      </c>
      <c r="I145" s="62"/>
      <c r="J145" s="27">
        <f t="shared" si="2"/>
        <v>0</v>
      </c>
      <c r="K145" s="26"/>
    </row>
    <row r="146" spans="1:11" x14ac:dyDescent="0.2">
      <c r="A146" s="58">
        <v>138</v>
      </c>
      <c r="B146" s="59"/>
      <c r="C146" s="60"/>
      <c r="D146" s="61"/>
      <c r="E146" s="65"/>
      <c r="F146" s="27">
        <f t="shared" si="3"/>
        <v>0</v>
      </c>
      <c r="G146" s="24">
        <v>8.1000000000000003E-2</v>
      </c>
      <c r="H146" s="27">
        <f t="shared" si="1"/>
        <v>0</v>
      </c>
      <c r="I146" s="62"/>
      <c r="J146" s="27">
        <f t="shared" si="2"/>
        <v>0</v>
      </c>
      <c r="K146" s="26"/>
    </row>
    <row r="147" spans="1:11" ht="13.5" thickBot="1" x14ac:dyDescent="0.25">
      <c r="A147" s="19">
        <v>139</v>
      </c>
      <c r="B147" s="59"/>
      <c r="C147" s="21"/>
      <c r="D147" s="22"/>
      <c r="E147" s="65"/>
      <c r="F147" s="27">
        <f t="shared" si="3"/>
        <v>0</v>
      </c>
      <c r="G147" s="24">
        <v>8.1000000000000003E-2</v>
      </c>
      <c r="H147" s="27">
        <f t="shared" si="1"/>
        <v>0</v>
      </c>
      <c r="I147" s="62"/>
      <c r="J147" s="27">
        <f t="shared" si="2"/>
        <v>0</v>
      </c>
      <c r="K147" s="26"/>
    </row>
    <row r="148" spans="1:11" x14ac:dyDescent="0.2">
      <c r="A148" s="28" t="s">
        <v>20</v>
      </c>
      <c r="B148" s="29"/>
      <c r="C148" s="29"/>
      <c r="D148" s="29"/>
      <c r="E148" s="30"/>
      <c r="F148" s="31">
        <f>SUM(F9:F147)</f>
        <v>0</v>
      </c>
      <c r="G148" s="63"/>
      <c r="H148" s="32">
        <f>SUM(H9:H147)</f>
        <v>0</v>
      </c>
      <c r="I148" s="33"/>
      <c r="J148" s="34"/>
      <c r="K148" s="35"/>
    </row>
    <row r="149" spans="1:11" x14ac:dyDescent="0.2">
      <c r="A149" s="36" t="s">
        <v>25</v>
      </c>
      <c r="B149" s="37"/>
      <c r="C149" s="37"/>
      <c r="D149" s="37"/>
      <c r="E149" s="38"/>
      <c r="F149" s="39"/>
      <c r="G149" s="24">
        <v>8.1000000000000003E-2</v>
      </c>
      <c r="H149" s="23">
        <f>ROUND(SUM(F149-(F149/(1+G149)))/5,2)*5</f>
        <v>0</v>
      </c>
      <c r="I149" s="67"/>
      <c r="J149" s="68"/>
      <c r="K149" s="69"/>
    </row>
    <row r="150" spans="1:11" x14ac:dyDescent="0.2">
      <c r="A150" s="36" t="s">
        <v>26</v>
      </c>
      <c r="B150" s="37"/>
      <c r="C150" s="37"/>
      <c r="D150" s="37"/>
      <c r="E150" s="38"/>
      <c r="F150" s="40"/>
      <c r="G150" s="24">
        <v>8.1000000000000003E-2</v>
      </c>
      <c r="H150" s="27">
        <f>ROUND(SUM(F150-(F150/(1+G150)))/5,2)*5</f>
        <v>0</v>
      </c>
      <c r="I150" s="67"/>
      <c r="J150" s="68"/>
      <c r="K150" s="69"/>
    </row>
    <row r="151" spans="1:11" x14ac:dyDescent="0.2">
      <c r="A151" s="36" t="s">
        <v>14</v>
      </c>
      <c r="B151" s="37"/>
      <c r="C151" s="37"/>
      <c r="D151" s="38"/>
      <c r="E151" s="41">
        <f>SUM(E9:E147)</f>
        <v>0</v>
      </c>
      <c r="F151" s="42">
        <f>SUM(F148-F149-F150)</f>
        <v>0</v>
      </c>
      <c r="G151" s="43" t="s">
        <v>21</v>
      </c>
      <c r="H151" s="44">
        <f>SUM(H148-H149-H150)</f>
        <v>0</v>
      </c>
      <c r="I151" s="42">
        <f>SUM(I9:I147)</f>
        <v>0</v>
      </c>
      <c r="J151" s="42">
        <f>SUM(J9:J147)</f>
        <v>0</v>
      </c>
      <c r="K151" s="45"/>
    </row>
    <row r="152" spans="1:11" x14ac:dyDescent="0.2">
      <c r="A152" s="36" t="s">
        <v>27</v>
      </c>
      <c r="B152" s="37"/>
      <c r="C152" s="37"/>
      <c r="D152" s="37"/>
      <c r="E152" s="38"/>
      <c r="F152" s="42">
        <f>ROUND(SUM(H151*(1-I5))/5,2)*5</f>
        <v>0</v>
      </c>
      <c r="G152" s="46">
        <f>SUM(I5)</f>
        <v>0.15</v>
      </c>
      <c r="H152" s="42">
        <f>SUM(H151-F152)</f>
        <v>0</v>
      </c>
      <c r="I152" s="42">
        <f>SUM(I151+F152+F149+F150)</f>
        <v>0</v>
      </c>
      <c r="J152" s="47" t="s">
        <v>19</v>
      </c>
      <c r="K152" s="48">
        <f>F153</f>
        <v>0</v>
      </c>
    </row>
    <row r="153" spans="1:11" ht="13.5" thickBot="1" x14ac:dyDescent="0.25">
      <c r="A153" s="49" t="s">
        <v>15</v>
      </c>
      <c r="B153" s="50"/>
      <c r="C153" s="50"/>
      <c r="D153" s="50"/>
      <c r="E153" s="51"/>
      <c r="F153" s="52">
        <f>SUM(F151-F152)</f>
        <v>0</v>
      </c>
      <c r="G153" s="53"/>
      <c r="H153" s="54" t="s">
        <v>16</v>
      </c>
      <c r="I153" s="54"/>
      <c r="J153" s="55" t="str">
        <f>IF(I4&gt;0,K153/I4,"")</f>
        <v/>
      </c>
      <c r="K153" s="56">
        <f>SUM(F153-I4)</f>
        <v>0</v>
      </c>
    </row>
  </sheetData>
  <mergeCells count="13">
    <mergeCell ref="I150:K150"/>
    <mergeCell ref="G2:I2"/>
    <mergeCell ref="C4:F4"/>
    <mergeCell ref="C5:F5"/>
    <mergeCell ref="I1:J1"/>
    <mergeCell ref="A2:F2"/>
    <mergeCell ref="C3:F3"/>
    <mergeCell ref="C6:F6"/>
    <mergeCell ref="I149:K149"/>
    <mergeCell ref="A3:B3"/>
    <mergeCell ref="A4:B4"/>
    <mergeCell ref="A5:B5"/>
    <mergeCell ref="A6:B6"/>
  </mergeCells>
  <pageMargins left="0.78740157480314965" right="0.78740157480314965" top="0.78740157480314965" bottom="0.31496062992125984" header="0.51181102362204722" footer="0.51181102362204722"/>
  <pageSetup paperSize="9" orientation="landscape" r:id="rId1"/>
  <headerFooter alignWithMargins="0">
    <oddHeader xml:space="preserve">&amp;C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e973a2-2e18-43e0-a473-25a616ecb9c9">
      <Terms xmlns="http://schemas.microsoft.com/office/infopath/2007/PartnerControls"/>
    </lcf76f155ced4ddcb4097134ff3c332f>
    <TaxCatchAll xmlns="37e471d4-7f40-4b44-a422-df3c606b0a1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C50643A868E94D966D741852E6944C" ma:contentTypeVersion="13" ma:contentTypeDescription="Ein neues Dokument erstellen." ma:contentTypeScope="" ma:versionID="ae8524c75e293558d6d2d9830e536fba">
  <xsd:schema xmlns:xsd="http://www.w3.org/2001/XMLSchema" xmlns:xs="http://www.w3.org/2001/XMLSchema" xmlns:p="http://schemas.microsoft.com/office/2006/metadata/properties" xmlns:ns2="b9e973a2-2e18-43e0-a473-25a616ecb9c9" xmlns:ns3="37e471d4-7f40-4b44-a422-df3c606b0a12" targetNamespace="http://schemas.microsoft.com/office/2006/metadata/properties" ma:root="true" ma:fieldsID="6913725f7d360edc9100fa2d72d7614b" ns2:_="" ns3:_="">
    <xsd:import namespace="b9e973a2-2e18-43e0-a473-25a616ecb9c9"/>
    <xsd:import namespace="37e471d4-7f40-4b44-a422-df3c606b0a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973a2-2e18-43e0-a473-25a616ecb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ab6c4298-e46e-467f-957f-11af326df9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e471d4-7f40-4b44-a422-df3c606b0a1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a24c7fc-f479-4fb0-aea2-4bfa2b3d2e45}" ma:internalName="TaxCatchAll" ma:showField="CatchAllData" ma:web="37e471d4-7f40-4b44-a422-df3c606b0a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1C074-0C9B-4181-9BDB-513AFF2E9DBA}">
  <ds:schemaRefs>
    <ds:schemaRef ds:uri="http://schemas.microsoft.com/office/2006/metadata/properties"/>
    <ds:schemaRef ds:uri="http://purl.org/dc/terms/"/>
    <ds:schemaRef ds:uri="b9e973a2-2e18-43e0-a473-25a616ecb9c9"/>
    <ds:schemaRef ds:uri="http://schemas.microsoft.com/office/2006/documentManagement/types"/>
    <ds:schemaRef ds:uri="37e471d4-7f40-4b44-a422-df3c606b0a12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CB0C0F0-E002-4786-A9E3-4B5772F6CF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8897A8-2B07-4227-BDCC-ACACD76236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e973a2-2e18-43e0-a473-25a616ecb9c9"/>
    <ds:schemaRef ds:uri="37e471d4-7f40-4b44-a422-df3c606b0a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Abrechnung</vt:lpstr>
      <vt:lpstr>Abrechnung!Druckbereich</vt:lpstr>
      <vt:lpstr>Abrechnung!Drucktitel</vt:lpstr>
    </vt:vector>
  </TitlesOfParts>
  <Manager>BE</Manager>
  <Company>St. 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Zusicherungen</dc:title>
  <dc:subject>Datenblatt</dc:subject>
  <dc:creator>GVA</dc:creator>
  <cp:lastModifiedBy>Marcel Gähwiler</cp:lastModifiedBy>
  <cp:lastPrinted>2018-01-19T10:13:10Z</cp:lastPrinted>
  <dcterms:created xsi:type="dcterms:W3CDTF">2000-01-18T09:10:10Z</dcterms:created>
  <dcterms:modified xsi:type="dcterms:W3CDTF">2024-09-05T13:35:46Z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0x010100C4C50643A868E94D966D741852E6944C</vt:lpwstr>
  </property>
  <property fmtid="{D5CDD505-2E9C-101B-9397-08002B2CF9AE}" pid="3" name="MediaServiceImageTags">
    <vt:lpwstr/>
  </property>
</Properties>
</file>