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Allgemein 2015\Of- und Kommando-Akten\2021\2021 Homepage Löschwasser\"/>
    </mc:Choice>
  </mc:AlternateContent>
  <bookViews>
    <workbookView xWindow="120" yWindow="75" windowWidth="12765" windowHeight="1482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14" i="1" l="1"/>
  <c r="C15" i="1"/>
  <c r="C16" i="1" s="1"/>
  <c r="C17" i="1" l="1"/>
  <c r="C18" i="1"/>
</calcChain>
</file>

<file path=xl/sharedStrings.xml><?xml version="1.0" encoding="utf-8"?>
<sst xmlns="http://schemas.openxmlformats.org/spreadsheetml/2006/main" count="56" uniqueCount="44">
  <si>
    <t>Rohrmaterial</t>
  </si>
  <si>
    <t>Eingaben</t>
  </si>
  <si>
    <t>Druckrohre</t>
  </si>
  <si>
    <t>Berechnung des Duckverlustes</t>
  </si>
  <si>
    <t>Formel von Manning-Gaukler-Strikler für stationär-gleichförmige Bewegung</t>
  </si>
  <si>
    <t>Berechnung</t>
  </si>
  <si>
    <t>mm</t>
  </si>
  <si>
    <t>l/min</t>
  </si>
  <si>
    <t>m</t>
  </si>
  <si>
    <t>K-Wert (Geschwindigkeitsbeiwert)</t>
  </si>
  <si>
    <t>cm</t>
  </si>
  <si>
    <t>m/s</t>
  </si>
  <si>
    <t>Geschwindigkeit (V)</t>
  </si>
  <si>
    <t xml:space="preserve">Volumen in 100 m Leitung </t>
  </si>
  <si>
    <t xml:space="preserve">Druckverlust </t>
  </si>
  <si>
    <t>Leitungslänge (L)</t>
  </si>
  <si>
    <t xml:space="preserve">Durchflussmenge (Q)  </t>
  </si>
  <si>
    <t>Rohrinnendurchmesser (Di)</t>
  </si>
  <si>
    <t xml:space="preserve">Rohrumfang innen (U) </t>
  </si>
  <si>
    <t>Rohrquerschnitt (A)</t>
  </si>
  <si>
    <t xml:space="preserve">PE- Rohre </t>
  </si>
  <si>
    <t>100 - 110</t>
  </si>
  <si>
    <t>Eternitrohre</t>
  </si>
  <si>
    <t>Duktile Gussrohre PUR</t>
  </si>
  <si>
    <t>Duktile Gussrohre ZM</t>
  </si>
  <si>
    <t>90 - 100</t>
  </si>
  <si>
    <t>100 - 105</t>
  </si>
  <si>
    <t>Gussrohre ohne Beschichtung</t>
  </si>
  <si>
    <t>80 - 100</t>
  </si>
  <si>
    <t>GFK-Rohre</t>
  </si>
  <si>
    <t>Faktoren die den K-Wert reduzieren:</t>
  </si>
  <si>
    <t>kleiner Durchmesser</t>
  </si>
  <si>
    <t>viele Richtungsänderungen</t>
  </si>
  <si>
    <t>Innenkorrosion</t>
  </si>
  <si>
    <t>-</t>
  </si>
  <si>
    <t>viele Abgänge, Hausanschlüsse</t>
  </si>
  <si>
    <t>Inkrustationen</t>
  </si>
  <si>
    <r>
      <t>cm</t>
    </r>
    <r>
      <rPr>
        <b/>
        <vertAlign val="superscript"/>
        <sz val="14"/>
        <color indexed="10"/>
        <rFont val="Arial"/>
        <family val="2"/>
      </rPr>
      <t>2</t>
    </r>
  </si>
  <si>
    <r>
      <t>m</t>
    </r>
    <r>
      <rPr>
        <b/>
        <vertAlign val="superscript"/>
        <sz val="14"/>
        <color indexed="10"/>
        <rFont val="Arial"/>
        <family val="2"/>
      </rPr>
      <t>3</t>
    </r>
  </si>
  <si>
    <r>
      <t>m</t>
    </r>
    <r>
      <rPr>
        <b/>
        <vertAlign val="superscript"/>
        <sz val="14"/>
        <rFont val="Arial"/>
        <family val="2"/>
      </rPr>
      <t>1/3</t>
    </r>
    <r>
      <rPr>
        <b/>
        <sz val="14"/>
        <rFont val="Arial"/>
        <family val="2"/>
      </rPr>
      <t>/s</t>
    </r>
  </si>
  <si>
    <r>
      <t>m</t>
    </r>
    <r>
      <rPr>
        <vertAlign val="superscript"/>
        <sz val="11"/>
        <rFont val="Arial"/>
        <family val="2"/>
      </rPr>
      <t>1/3</t>
    </r>
    <r>
      <rPr>
        <sz val="11"/>
        <rFont val="Arial"/>
        <family val="2"/>
      </rPr>
      <t>/s</t>
    </r>
  </si>
  <si>
    <t>K-Werte für verschiedene Rohre ab DN 100 mm</t>
  </si>
  <si>
    <t>Hilfstabelle</t>
  </si>
  <si>
    <r>
      <t>V = K * R</t>
    </r>
    <r>
      <rPr>
        <b/>
        <vertAlign val="superscript"/>
        <sz val="12"/>
        <rFont val="Arial"/>
        <family val="2"/>
      </rPr>
      <t>2/3</t>
    </r>
    <r>
      <rPr>
        <b/>
        <sz val="12"/>
        <rFont val="Arial"/>
        <family val="2"/>
      </rPr>
      <t xml:space="preserve"> * J</t>
    </r>
    <r>
      <rPr>
        <b/>
        <vertAlign val="superscript"/>
        <sz val="12"/>
        <rFont val="Arial"/>
        <family val="2"/>
      </rPr>
      <t>1/2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</si>
</sst>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i/>
      <sz val="18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vertAlign val="superscript"/>
      <sz val="14"/>
      <color indexed="10"/>
      <name val="Arial"/>
      <family val="2"/>
    </font>
    <font>
      <b/>
      <vertAlign val="superscript"/>
      <sz val="14"/>
      <name val="Arial"/>
      <family val="2"/>
    </font>
    <font>
      <vertAlign val="superscript"/>
      <sz val="11"/>
      <name val="Arial"/>
      <family val="2"/>
    </font>
    <font>
      <b/>
      <sz val="18"/>
      <name val="Arial"/>
      <family val="2"/>
    </font>
    <font>
      <b/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9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0" fontId="13" fillId="0" borderId="0" xfId="0" applyFont="1"/>
    <xf numFmtId="15" fontId="1" fillId="0" borderId="0" xfId="0" applyNumberFormat="1" applyFont="1" applyAlignment="1">
      <alignment horizont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1</xdr:row>
      <xdr:rowOff>9525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Layout" zoomScaleNormal="100" workbookViewId="0">
      <selection activeCell="B2" sqref="B2"/>
    </sheetView>
  </sheetViews>
  <sheetFormatPr baseColWidth="10" defaultRowHeight="15" x14ac:dyDescent="0.2"/>
  <cols>
    <col min="1" max="1" width="3.5703125" style="1" customWidth="1"/>
    <col min="2" max="2" width="47.85546875" style="1" customWidth="1"/>
    <col min="3" max="3" width="22.42578125" style="3" customWidth="1"/>
    <col min="4" max="4" width="14.7109375" style="1" customWidth="1"/>
    <col min="5" max="16384" width="11.42578125" style="1"/>
  </cols>
  <sheetData>
    <row r="1" spans="1:4" ht="31.5" customHeight="1" x14ac:dyDescent="0.2">
      <c r="C1" s="39" t="s">
        <v>42</v>
      </c>
      <c r="D1" s="39">
        <v>1</v>
      </c>
    </row>
    <row r="2" spans="1:4" ht="34.5" customHeight="1" x14ac:dyDescent="0.35">
      <c r="A2" s="34" t="s">
        <v>2</v>
      </c>
    </row>
    <row r="3" spans="1:4" ht="23.25" x14ac:dyDescent="0.35">
      <c r="A3" s="34" t="s">
        <v>3</v>
      </c>
    </row>
    <row r="4" spans="1:4" ht="24.75" customHeight="1" x14ac:dyDescent="0.2">
      <c r="A4" s="2" t="s">
        <v>4</v>
      </c>
    </row>
    <row r="5" spans="1:4" ht="18.75" x14ac:dyDescent="0.25">
      <c r="A5" s="5" t="s">
        <v>43</v>
      </c>
    </row>
    <row r="6" spans="1:4" ht="9" customHeight="1" thickBot="1" x14ac:dyDescent="0.3">
      <c r="A6" s="5"/>
    </row>
    <row r="7" spans="1:4" s="4" customFormat="1" ht="30" customHeight="1" thickBot="1" x14ac:dyDescent="0.25">
      <c r="A7" s="43" t="s">
        <v>1</v>
      </c>
      <c r="B7" s="44"/>
      <c r="C7" s="44"/>
      <c r="D7" s="45"/>
    </row>
    <row r="8" spans="1:4" s="4" customFormat="1" ht="24" customHeight="1" x14ac:dyDescent="0.2">
      <c r="A8" s="10">
        <v>1</v>
      </c>
      <c r="B8" s="11" t="s">
        <v>0</v>
      </c>
      <c r="C8" s="41"/>
      <c r="D8" s="42"/>
    </row>
    <row r="9" spans="1:4" s="4" customFormat="1" ht="24" customHeight="1" x14ac:dyDescent="0.2">
      <c r="A9" s="12">
        <v>2</v>
      </c>
      <c r="B9" s="13" t="s">
        <v>17</v>
      </c>
      <c r="C9" s="36">
        <v>100</v>
      </c>
      <c r="D9" s="7" t="s">
        <v>6</v>
      </c>
    </row>
    <row r="10" spans="1:4" s="4" customFormat="1" ht="24" customHeight="1" x14ac:dyDescent="0.2">
      <c r="A10" s="14">
        <v>3</v>
      </c>
      <c r="B10" s="6" t="s">
        <v>16</v>
      </c>
      <c r="C10" s="37">
        <v>900</v>
      </c>
      <c r="D10" s="8" t="s">
        <v>7</v>
      </c>
    </row>
    <row r="11" spans="1:4" s="4" customFormat="1" ht="24" customHeight="1" x14ac:dyDescent="0.2">
      <c r="A11" s="14">
        <v>4</v>
      </c>
      <c r="B11" s="6" t="s">
        <v>15</v>
      </c>
      <c r="C11" s="37">
        <v>900</v>
      </c>
      <c r="D11" s="8" t="s">
        <v>8</v>
      </c>
    </row>
    <row r="12" spans="1:4" s="4" customFormat="1" ht="24" customHeight="1" thickBot="1" x14ac:dyDescent="0.25">
      <c r="A12" s="15">
        <v>5</v>
      </c>
      <c r="B12" s="16" t="s">
        <v>9</v>
      </c>
      <c r="C12" s="38">
        <v>100</v>
      </c>
      <c r="D12" s="9" t="s">
        <v>39</v>
      </c>
    </row>
    <row r="13" spans="1:4" s="4" customFormat="1" ht="30" customHeight="1" thickBot="1" x14ac:dyDescent="0.25">
      <c r="A13" s="43" t="s">
        <v>5</v>
      </c>
      <c r="B13" s="44"/>
      <c r="C13" s="44"/>
      <c r="D13" s="45"/>
    </row>
    <row r="14" spans="1:4" s="4" customFormat="1" ht="24.75" customHeight="1" x14ac:dyDescent="0.2">
      <c r="A14" s="10">
        <v>1</v>
      </c>
      <c r="B14" s="11" t="s">
        <v>18</v>
      </c>
      <c r="C14" s="29">
        <f>SUM(C9*3.1416/10)</f>
        <v>31.415999999999997</v>
      </c>
      <c r="D14" s="19" t="s">
        <v>10</v>
      </c>
    </row>
    <row r="15" spans="1:4" s="4" customFormat="1" ht="24.75" customHeight="1" x14ac:dyDescent="0.2">
      <c r="A15" s="14">
        <v>2</v>
      </c>
      <c r="B15" s="6" t="s">
        <v>19</v>
      </c>
      <c r="C15" s="30">
        <f>SUM((C9^2/100)*(3.1416/4))</f>
        <v>78.539999999999992</v>
      </c>
      <c r="D15" s="19" t="s">
        <v>37</v>
      </c>
    </row>
    <row r="16" spans="1:4" s="4" customFormat="1" ht="24.75" customHeight="1" x14ac:dyDescent="0.2">
      <c r="A16" s="14">
        <v>3</v>
      </c>
      <c r="B16" s="6" t="s">
        <v>13</v>
      </c>
      <c r="C16" s="31">
        <f>SUM(C15/10000*100)</f>
        <v>0.78539999999999999</v>
      </c>
      <c r="D16" s="19" t="s">
        <v>38</v>
      </c>
    </row>
    <row r="17" spans="1:4" s="4" customFormat="1" ht="24.75" customHeight="1" x14ac:dyDescent="0.2">
      <c r="A17" s="17">
        <v>4</v>
      </c>
      <c r="B17" s="18" t="s">
        <v>12</v>
      </c>
      <c r="C17" s="32">
        <f>SUM((C10/60000)/(C15/10000))</f>
        <v>1.9098548510313216</v>
      </c>
      <c r="D17" s="19" t="s">
        <v>11</v>
      </c>
    </row>
    <row r="18" spans="1:4" s="4" customFormat="1" ht="24.75" customHeight="1" thickBot="1" x14ac:dyDescent="0.25">
      <c r="A18" s="15">
        <v>5</v>
      </c>
      <c r="B18" s="16" t="s">
        <v>14</v>
      </c>
      <c r="C18" s="33">
        <f>SUM(C11)*(((C10/60000)/(C15/10000*C12*(C9/4000)^0.6666))^2)</f>
        <v>44.88586656970876</v>
      </c>
      <c r="D18" s="20" t="s">
        <v>8</v>
      </c>
    </row>
    <row r="19" spans="1:4" ht="36.75" customHeight="1" x14ac:dyDescent="0.2"/>
    <row r="20" spans="1:4" ht="18" customHeight="1" x14ac:dyDescent="0.2">
      <c r="A20" s="25" t="s">
        <v>41</v>
      </c>
    </row>
    <row r="21" spans="1:4" ht="9" customHeight="1" x14ac:dyDescent="0.2">
      <c r="A21" s="25"/>
    </row>
    <row r="22" spans="1:4" ht="18" customHeight="1" x14ac:dyDescent="0.2">
      <c r="A22" s="23" t="s">
        <v>22</v>
      </c>
      <c r="B22" s="23"/>
      <c r="C22" s="21" t="s">
        <v>26</v>
      </c>
      <c r="D22" s="22" t="s">
        <v>40</v>
      </c>
    </row>
    <row r="23" spans="1:4" ht="18" customHeight="1" x14ac:dyDescent="0.2">
      <c r="A23" s="40" t="s">
        <v>20</v>
      </c>
      <c r="B23" s="40"/>
      <c r="C23" s="21" t="s">
        <v>21</v>
      </c>
      <c r="D23" s="22" t="s">
        <v>40</v>
      </c>
    </row>
    <row r="24" spans="1:4" ht="18" customHeight="1" x14ac:dyDescent="0.2">
      <c r="A24" s="40" t="s">
        <v>23</v>
      </c>
      <c r="B24" s="40"/>
      <c r="C24" s="21" t="s">
        <v>21</v>
      </c>
      <c r="D24" s="22" t="s">
        <v>40</v>
      </c>
    </row>
    <row r="25" spans="1:4" ht="18" customHeight="1" x14ac:dyDescent="0.2">
      <c r="A25" s="40" t="s">
        <v>24</v>
      </c>
      <c r="B25" s="40"/>
      <c r="C25" s="21" t="s">
        <v>25</v>
      </c>
      <c r="D25" s="22" t="s">
        <v>40</v>
      </c>
    </row>
    <row r="26" spans="1:4" ht="18" customHeight="1" x14ac:dyDescent="0.2">
      <c r="A26" s="40" t="s">
        <v>27</v>
      </c>
      <c r="B26" s="40"/>
      <c r="C26" s="21" t="s">
        <v>28</v>
      </c>
      <c r="D26" s="22" t="s">
        <v>40</v>
      </c>
    </row>
    <row r="27" spans="1:4" ht="18" customHeight="1" x14ac:dyDescent="0.2">
      <c r="A27" s="40" t="s">
        <v>29</v>
      </c>
      <c r="B27" s="40"/>
      <c r="C27" s="21" t="s">
        <v>25</v>
      </c>
      <c r="D27" s="22" t="s">
        <v>40</v>
      </c>
    </row>
    <row r="28" spans="1:4" ht="9" customHeight="1" x14ac:dyDescent="0.2">
      <c r="A28" s="26"/>
      <c r="B28" s="26"/>
      <c r="C28" s="27"/>
      <c r="D28" s="28"/>
    </row>
    <row r="29" spans="1:4" ht="18" customHeight="1" x14ac:dyDescent="0.2">
      <c r="A29" s="25" t="s">
        <v>30</v>
      </c>
    </row>
    <row r="30" spans="1:4" ht="9" customHeight="1" x14ac:dyDescent="0.2">
      <c r="A30" s="25"/>
    </row>
    <row r="31" spans="1:4" ht="18" customHeight="1" x14ac:dyDescent="0.2">
      <c r="A31" s="24" t="s">
        <v>34</v>
      </c>
      <c r="B31" s="1" t="s">
        <v>31</v>
      </c>
    </row>
    <row r="32" spans="1:4" ht="18" customHeight="1" x14ac:dyDescent="0.2">
      <c r="A32" s="24" t="s">
        <v>34</v>
      </c>
      <c r="B32" s="1" t="s">
        <v>32</v>
      </c>
    </row>
    <row r="33" spans="1:4" ht="18" customHeight="1" x14ac:dyDescent="0.2">
      <c r="A33" s="24" t="s">
        <v>34</v>
      </c>
      <c r="B33" s="1" t="s">
        <v>33</v>
      </c>
    </row>
    <row r="34" spans="1:4" ht="18" customHeight="1" x14ac:dyDescent="0.2">
      <c r="A34" s="24" t="s">
        <v>34</v>
      </c>
      <c r="B34" s="1" t="s">
        <v>36</v>
      </c>
    </row>
    <row r="35" spans="1:4" ht="18" customHeight="1" x14ac:dyDescent="0.2">
      <c r="A35" s="24" t="s">
        <v>34</v>
      </c>
      <c r="B35" s="1" t="s">
        <v>35</v>
      </c>
    </row>
    <row r="37" spans="1:4" x14ac:dyDescent="0.2">
      <c r="C37" s="35"/>
      <c r="D37" s="3"/>
    </row>
    <row r="39" spans="1:4" x14ac:dyDescent="0.2">
      <c r="C39" s="1"/>
    </row>
  </sheetData>
  <sheetProtection algorithmName="SHA-512" hashValue="iP3i7qAt76LvwOnj2mQMc9rzO6wMwZKlQpLeckf3ASeHi6XjISUdoYjL8pFbPAKQkrNzquHF7/uNp1cARRN1hQ==" saltValue="oun0KJM00AC7SovYaIHHRw==" spinCount="100000" sheet="1" objects="1" scenarios="1"/>
  <mergeCells count="8">
    <mergeCell ref="A27:B27"/>
    <mergeCell ref="A23:B23"/>
    <mergeCell ref="A24:B24"/>
    <mergeCell ref="C8:D8"/>
    <mergeCell ref="A7:D7"/>
    <mergeCell ref="A13:D13"/>
    <mergeCell ref="A25:B25"/>
    <mergeCell ref="A26:B26"/>
  </mergeCells>
  <pageMargins left="0.78740157480314965" right="0.6692913385826772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Kanton St. 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</dc:creator>
  <cp:lastModifiedBy>Michael Keultjes</cp:lastModifiedBy>
  <cp:lastPrinted>2018-01-19T10:16:20Z</cp:lastPrinted>
  <dcterms:created xsi:type="dcterms:W3CDTF">2006-08-29T09:22:56Z</dcterms:created>
  <dcterms:modified xsi:type="dcterms:W3CDTF">2020-12-03T06:39:00Z</dcterms:modified>
</cp:coreProperties>
</file>